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Arkusz1" sheetId="1" r:id="rId1"/>
  </sheets>
  <definedNames>
    <definedName name="_xlnm.Print_Area" localSheetId="0">'Arkusz1'!$A$1:$I$676</definedName>
  </definedNames>
  <calcPr fullCalcOnLoad="1"/>
</workbook>
</file>

<file path=xl/sharedStrings.xml><?xml version="1.0" encoding="utf-8"?>
<sst xmlns="http://schemas.openxmlformats.org/spreadsheetml/2006/main" count="1061" uniqueCount="316">
  <si>
    <t>Dz.</t>
  </si>
  <si>
    <t>Rozdz.</t>
  </si>
  <si>
    <t>Par.</t>
  </si>
  <si>
    <t>Wyszczególnienie</t>
  </si>
  <si>
    <t>1</t>
  </si>
  <si>
    <t>2</t>
  </si>
  <si>
    <t>3</t>
  </si>
  <si>
    <t>010</t>
  </si>
  <si>
    <t>Rolnictwo i łowiectwo</t>
  </si>
  <si>
    <t>01003</t>
  </si>
  <si>
    <t>Upowszechnianie doradztwa rolniczego</t>
  </si>
  <si>
    <t>3030</t>
  </si>
  <si>
    <t>różne wydatki na rzecz osób fizycznych</t>
  </si>
  <si>
    <t>4300</t>
  </si>
  <si>
    <t>zakup usług pozostałych</t>
  </si>
  <si>
    <t>01008</t>
  </si>
  <si>
    <t>4210</t>
  </si>
  <si>
    <t>zakup materiałów i wyposażenia</t>
  </si>
  <si>
    <t>4270</t>
  </si>
  <si>
    <t>zakup usług remontowych</t>
  </si>
  <si>
    <t>01010</t>
  </si>
  <si>
    <t>Infrastruktura wodociągowa i sanitacyjna wsi</t>
  </si>
  <si>
    <t>6050</t>
  </si>
  <si>
    <t>01030</t>
  </si>
  <si>
    <t>Izby rolnicze</t>
  </si>
  <si>
    <t>4430</t>
  </si>
  <si>
    <t>różne opłaty i składki</t>
  </si>
  <si>
    <t>01095</t>
  </si>
  <si>
    <t>Pozostała działalność</t>
  </si>
  <si>
    <t>4410</t>
  </si>
  <si>
    <t>podróże służbowe krajowe</t>
  </si>
  <si>
    <t>020</t>
  </si>
  <si>
    <t>Leśnictwo</t>
  </si>
  <si>
    <t>02001</t>
  </si>
  <si>
    <t>Gospodarka leśna</t>
  </si>
  <si>
    <t>600</t>
  </si>
  <si>
    <t>Transport i łączność</t>
  </si>
  <si>
    <t>60004</t>
  </si>
  <si>
    <t>Lokalny transport zbiorowy</t>
  </si>
  <si>
    <t>60014</t>
  </si>
  <si>
    <t>Drogi publiczne powiatowe</t>
  </si>
  <si>
    <t>Drogi publiczne gminne</t>
  </si>
  <si>
    <t>wydatki inwestycyjne jednostek budżetowych</t>
  </si>
  <si>
    <t>630</t>
  </si>
  <si>
    <t>Turystyka</t>
  </si>
  <si>
    <t>63003</t>
  </si>
  <si>
    <t>Zadania w zakresie upowszechniania turystyki</t>
  </si>
  <si>
    <t>63095</t>
  </si>
  <si>
    <t>2820</t>
  </si>
  <si>
    <t>dotacje cel.na real.zad.zlec.stowarzyszeniom</t>
  </si>
  <si>
    <t>4110</t>
  </si>
  <si>
    <t>składki na ubezpieczenia społeczne</t>
  </si>
  <si>
    <t>4120</t>
  </si>
  <si>
    <t>składki na Fundusz Pracy</t>
  </si>
  <si>
    <t>700</t>
  </si>
  <si>
    <t>Gospodarka mieszkaniowa</t>
  </si>
  <si>
    <t>70001</t>
  </si>
  <si>
    <t>Zakłady gospodarki mieszkaniowej</t>
  </si>
  <si>
    <t>70005</t>
  </si>
  <si>
    <t>Gospodarka gruntami i nieruchomościami</t>
  </si>
  <si>
    <t>4610</t>
  </si>
  <si>
    <t>koszty postępowania sądowego</t>
  </si>
  <si>
    <t>6060</t>
  </si>
  <si>
    <t>70095</t>
  </si>
  <si>
    <t>4260</t>
  </si>
  <si>
    <t xml:space="preserve">zakup energii </t>
  </si>
  <si>
    <t>710</t>
  </si>
  <si>
    <t>Działalność usługowa</t>
  </si>
  <si>
    <t>71004</t>
  </si>
  <si>
    <t>Plan zagospodarowania przestrzennego</t>
  </si>
  <si>
    <t>71035</t>
  </si>
  <si>
    <t>Cmentarze</t>
  </si>
  <si>
    <t>750</t>
  </si>
  <si>
    <t>Administracja publiczna</t>
  </si>
  <si>
    <t>75011</t>
  </si>
  <si>
    <t>Urzędy wojewódzkie</t>
  </si>
  <si>
    <t>4010</t>
  </si>
  <si>
    <t>wynagrodzenia osobowe pracowników</t>
  </si>
  <si>
    <t>4040</t>
  </si>
  <si>
    <t>dodatkowe wynagrodzenia roczne</t>
  </si>
  <si>
    <t>75022</t>
  </si>
  <si>
    <t>Rady gmin</t>
  </si>
  <si>
    <t>75023</t>
  </si>
  <si>
    <t>Urzędy gmin</t>
  </si>
  <si>
    <t>3020</t>
  </si>
  <si>
    <t>Nagrody i wydatki osob.nie zalicz.do wynagrodz.</t>
  </si>
  <si>
    <t>4100</t>
  </si>
  <si>
    <t>wynagrodzenia agencyjno-prowizyjne</t>
  </si>
  <si>
    <t>4440</t>
  </si>
  <si>
    <t>odpisy na zakładowy fundusz świadczeń socj.</t>
  </si>
  <si>
    <t>wydatki na zakupy inwestycyjne jedn.budżet.</t>
  </si>
  <si>
    <t>75095</t>
  </si>
  <si>
    <t>4420</t>
  </si>
  <si>
    <t>podróże służbowe zagraniczne</t>
  </si>
  <si>
    <t>751</t>
  </si>
  <si>
    <t>Urzędy naczelnych organów władzy państwo-</t>
  </si>
  <si>
    <t>wej, kontroli i ochrony prawa oraz sądownictwa</t>
  </si>
  <si>
    <t>75101</t>
  </si>
  <si>
    <t>Urzędy naczelnych organów władzy państwowej,</t>
  </si>
  <si>
    <t>kontroli i ochrony prawa</t>
  </si>
  <si>
    <t>754</t>
  </si>
  <si>
    <t>Bezpieczeństwo publiczne i ochrona</t>
  </si>
  <si>
    <t>przeciwpożarowa</t>
  </si>
  <si>
    <t>75412</t>
  </si>
  <si>
    <t>Ochotnicze straże pożarne</t>
  </si>
  <si>
    <t>75414</t>
  </si>
  <si>
    <t>Obrona cywilna</t>
  </si>
  <si>
    <t>75416</t>
  </si>
  <si>
    <t>Straż Miejska</t>
  </si>
  <si>
    <t>757</t>
  </si>
  <si>
    <t>Obsługa długu publicznego</t>
  </si>
  <si>
    <t>75702</t>
  </si>
  <si>
    <t xml:space="preserve">Obsługa papierów wartościowych, kredytów </t>
  </si>
  <si>
    <t>i pożyczek jednostek samorządu terytorialnego</t>
  </si>
  <si>
    <t>8070</t>
  </si>
  <si>
    <t>odsetki od krajowych pożyczek i kredytów</t>
  </si>
  <si>
    <t>758</t>
  </si>
  <si>
    <t>Różne rozliczenia</t>
  </si>
  <si>
    <t>75814</t>
  </si>
  <si>
    <t>Różne rozliczenia finansowe</t>
  </si>
  <si>
    <t>75818</t>
  </si>
  <si>
    <t>Rezerwy ogólne i celowe</t>
  </si>
  <si>
    <t>4810</t>
  </si>
  <si>
    <t xml:space="preserve">rezerwy     </t>
  </si>
  <si>
    <t>801</t>
  </si>
  <si>
    <t>Oświata i wychowanie</t>
  </si>
  <si>
    <t>80101</t>
  </si>
  <si>
    <t>Szkoły podstawowe</t>
  </si>
  <si>
    <t>4240</t>
  </si>
  <si>
    <t>2510</t>
  </si>
  <si>
    <t>dotacja podmiotowa do zakładu budżetowego</t>
  </si>
  <si>
    <t>80110</t>
  </si>
  <si>
    <t>Gimnazja</t>
  </si>
  <si>
    <t>80113</t>
  </si>
  <si>
    <t>Dowożenie uczniów do szkół</t>
  </si>
  <si>
    <t>80120</t>
  </si>
  <si>
    <t>Licea ogólnokształcące</t>
  </si>
  <si>
    <t>80195</t>
  </si>
  <si>
    <t>3240</t>
  </si>
  <si>
    <t>stypendia i inne formy pomocy dla uczniów</t>
  </si>
  <si>
    <t>851</t>
  </si>
  <si>
    <t>Ochrona zdrowia</t>
  </si>
  <si>
    <t>85149</t>
  </si>
  <si>
    <t>Programy polityki zdrowotnej</t>
  </si>
  <si>
    <t>85154</t>
  </si>
  <si>
    <t>Przeciwdziałanie alkoholizmowi</t>
  </si>
  <si>
    <t>2550</t>
  </si>
  <si>
    <t>3110</t>
  </si>
  <si>
    <t>świadczenia społeczne</t>
  </si>
  <si>
    <t>85195</t>
  </si>
  <si>
    <t>Opieka społeczna</t>
  </si>
  <si>
    <t>4130</t>
  </si>
  <si>
    <t xml:space="preserve">składki na ubezpieczenia zdrowotne  </t>
  </si>
  <si>
    <t xml:space="preserve">Zasiłki i pomoc w naturze oraz składki na </t>
  </si>
  <si>
    <t xml:space="preserve">ubezpieczenia społeczne </t>
  </si>
  <si>
    <t>Dodatki mieszkaniowe</t>
  </si>
  <si>
    <t>Zasiłki rodzinne, pielęgnacyjne i wychowawcze</t>
  </si>
  <si>
    <t>Ośrodki pomocy społecznej</t>
  </si>
  <si>
    <t>Usługi opiekuńcze i specjalistyczne usługi</t>
  </si>
  <si>
    <t>opiekuńcze</t>
  </si>
  <si>
    <t>854</t>
  </si>
  <si>
    <t>Edukacyjna opieka wychowawcza</t>
  </si>
  <si>
    <t>85401</t>
  </si>
  <si>
    <t>Świetlice szkolne</t>
  </si>
  <si>
    <t>Przedszkola</t>
  </si>
  <si>
    <t>2540</t>
  </si>
  <si>
    <t>dotacja do niepublicznego przedszkola</t>
  </si>
  <si>
    <t>85495</t>
  </si>
  <si>
    <t>900</t>
  </si>
  <si>
    <t>Gospodarka komunalna i ochrona środowiska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</si>
  <si>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</si>
  <si>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</si>
  <si>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</si>
  <si>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</si>
  <si>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</si>
  <si>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</si>
  <si>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</si>
  <si>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 placów i dróg</t>
  </si>
  <si>
    <t>90017</t>
  </si>
  <si>
    <t>Zakłady gospodarki komunalnej</t>
  </si>
  <si>
    <t>90095</t>
  </si>
  <si>
    <t>921</t>
  </si>
  <si>
    <t>Kultura i ochrona dziedzictwa narodowego</t>
  </si>
  <si>
    <t>92105</t>
  </si>
  <si>
    <t>Pozostałe zadania w zakresie kultury</t>
  </si>
  <si>
    <t>92109</t>
  </si>
  <si>
    <t>Domy i ośrodki kultury, świetlice i kluby</t>
  </si>
  <si>
    <t>dotacja podmiotowa dla instytucji kultury</t>
  </si>
  <si>
    <t>92116</t>
  </si>
  <si>
    <t>Biblioteki</t>
  </si>
  <si>
    <t>92118</t>
  </si>
  <si>
    <t>Muzea</t>
  </si>
  <si>
    <t>926</t>
  </si>
  <si>
    <t>Kultura fizyczna i sport</t>
  </si>
  <si>
    <t>92601</t>
  </si>
  <si>
    <t>Obiekty sportowe</t>
  </si>
  <si>
    <t>Zadania ratownictwa górskiego i wodnego</t>
  </si>
  <si>
    <t>92605</t>
  </si>
  <si>
    <t>Zadania w zakresie kultury fizycznej i sportu</t>
  </si>
  <si>
    <t>wydatki</t>
  </si>
  <si>
    <t>80146</t>
  </si>
  <si>
    <t>dotacja przedmiotowa do zakładu budżetowego</t>
  </si>
  <si>
    <t>71095</t>
  </si>
  <si>
    <t>2850</t>
  </si>
  <si>
    <t>Wpłaty gmin na rzecz izb rolniczych</t>
  </si>
  <si>
    <t>75415</t>
  </si>
  <si>
    <t>60013</t>
  </si>
  <si>
    <t>Drogi publiczne wojewódzkie</t>
  </si>
  <si>
    <t>6230</t>
  </si>
  <si>
    <t>dotacje cel na finansowanie zakupów inwestycyjnych</t>
  </si>
  <si>
    <t>jednostek nie zaliczanych do sektora finansów publ.</t>
  </si>
  <si>
    <t>6053</t>
  </si>
  <si>
    <t>4570</t>
  </si>
  <si>
    <t>Plan</t>
  </si>
  <si>
    <t>75109</t>
  </si>
  <si>
    <t>Wybory do rad gmin. Referenda gminne</t>
  </si>
  <si>
    <t>odsetki od nieterminowych wpłat podatków i opłat</t>
  </si>
  <si>
    <t>Wykonanie</t>
  </si>
  <si>
    <t>planu</t>
  </si>
  <si>
    <t>w %</t>
  </si>
  <si>
    <t>po</t>
  </si>
  <si>
    <t>zmianach</t>
  </si>
  <si>
    <t>6052</t>
  </si>
  <si>
    <t>6220</t>
  </si>
  <si>
    <t>dotacje celowe z budżetu na finansowanie, dofinanso-</t>
  </si>
  <si>
    <t>wanie inwestycji i zakupów inwestycyjnych innych</t>
  </si>
  <si>
    <t>jednostek sektora finnasów publicznych</t>
  </si>
  <si>
    <t>Drogi wewnętrzne</t>
  </si>
  <si>
    <t>4140</t>
  </si>
  <si>
    <t>wpłaty na PFRON</t>
  </si>
  <si>
    <t>75110</t>
  </si>
  <si>
    <t>nagrody i wydatki osob.nie zalicz.do wynagrodz.</t>
  </si>
  <si>
    <t>stypendia oraz inne formy pomocy dla uczniów</t>
  </si>
  <si>
    <t>zakup pomocy naukowych, dydaktycznych, książek</t>
  </si>
  <si>
    <t>6620</t>
  </si>
  <si>
    <t>dotacje celowe przekazane dla powiatu na inwestycje</t>
  </si>
  <si>
    <t>i zakupy inwestycyjne realizowane na podstawie</t>
  </si>
  <si>
    <t>porozumień , umów między j.s.t.</t>
  </si>
  <si>
    <t>Dokształcanie i doskonalenie nauczycieli</t>
  </si>
  <si>
    <t>2950</t>
  </si>
  <si>
    <t>Usuwanie skutków klęsk żywiołowych</t>
  </si>
  <si>
    <t>85446</t>
  </si>
  <si>
    <t>Dokształcanie i szkolenie nauczycieli</t>
  </si>
  <si>
    <t>90002</t>
  </si>
  <si>
    <t>Gospodarka odpadami</t>
  </si>
  <si>
    <t>Melioracje wodne</t>
  </si>
  <si>
    <t xml:space="preserve"> </t>
  </si>
  <si>
    <t>6051</t>
  </si>
  <si>
    <t xml:space="preserve">finansowanie programów ze środków </t>
  </si>
  <si>
    <t>bezzwrotnych pochodzących z Unii Europejskiej</t>
  </si>
  <si>
    <t xml:space="preserve">współfinansowanie programów ze środków </t>
  </si>
  <si>
    <t>4520</t>
  </si>
  <si>
    <t>opłaty na rzecz budżetów j.s.t.</t>
  </si>
  <si>
    <t>4211</t>
  </si>
  <si>
    <t>4301</t>
  </si>
  <si>
    <t>4302</t>
  </si>
  <si>
    <t>4421</t>
  </si>
  <si>
    <t>4510</t>
  </si>
  <si>
    <t>opłaty na rzecz budżetu państwa</t>
  </si>
  <si>
    <t>756</t>
  </si>
  <si>
    <t>Dochody od osób prawnych, od osób fizycznych</t>
  </si>
  <si>
    <t xml:space="preserve">i od innych jednostek nie posiadających osobowości </t>
  </si>
  <si>
    <t>prawnej oraz wydatki związane z ich poborem</t>
  </si>
  <si>
    <t>75647</t>
  </si>
  <si>
    <t>Pobór podatków i niepodatkowych należności</t>
  </si>
  <si>
    <t>budżetowych</t>
  </si>
  <si>
    <t>75113</t>
  </si>
  <si>
    <t>Wybory do Parlamentu Europejskiego</t>
  </si>
  <si>
    <t>75403</t>
  </si>
  <si>
    <t>Jednostki terenowe Policji</t>
  </si>
  <si>
    <t>wpłatyjednostek na rzecz środka specjalnego</t>
  </si>
  <si>
    <t>6054</t>
  </si>
  <si>
    <t>finansowanie z pożyczek i kredytów zagrancznych</t>
  </si>
  <si>
    <t>współfinansowanie pożyczek i kredytów zagranicz-</t>
  </si>
  <si>
    <t>nych ( PAOW )</t>
  </si>
  <si>
    <t>( PAOW )</t>
  </si>
  <si>
    <t>80104</t>
  </si>
  <si>
    <t>6210</t>
  </si>
  <si>
    <t>Dotacje celowe z budżetu na finansowanie lub</t>
  </si>
  <si>
    <t>dofinansowanie inwestycji i zakupów inwestycyjnych</t>
  </si>
  <si>
    <t>zakładów budżetowych</t>
  </si>
  <si>
    <t>2900</t>
  </si>
  <si>
    <t>na dofinansowanie zadań bieżacych</t>
  </si>
  <si>
    <t>Wpłaty gmin i powiatów na rzecz innych j.s.t.,oraz</t>
  </si>
  <si>
    <t>związków gmin lub związków powiatów</t>
  </si>
  <si>
    <t>852</t>
  </si>
  <si>
    <t>85212</t>
  </si>
  <si>
    <t xml:space="preserve">Swiadczenia rodzinne oraz składki na ubezpieczenia </t>
  </si>
  <si>
    <t>emerytalne i rentowe z ubezpieczenia społecznego</t>
  </si>
  <si>
    <t>85213</t>
  </si>
  <si>
    <t>85214</t>
  </si>
  <si>
    <t>85215</t>
  </si>
  <si>
    <t>85216</t>
  </si>
  <si>
    <t>85219</t>
  </si>
  <si>
    <t>85228</t>
  </si>
  <si>
    <t>85278</t>
  </si>
  <si>
    <t>85295</t>
  </si>
  <si>
    <t xml:space="preserve">Składki na ubezpieczenia zdrowotne opłacane za </t>
  </si>
  <si>
    <t xml:space="preserve">osoby pobierające niektóre świadczenia z pomocy </t>
  </si>
  <si>
    <t>społecznej oraz niektóre świadczenia rodzinne</t>
  </si>
  <si>
    <t>6010</t>
  </si>
  <si>
    <t>wydatki na zakup i objęcie akcji oraz wniesienie</t>
  </si>
  <si>
    <t>wkładów do spółek prawa handlowego</t>
  </si>
  <si>
    <t>2650</t>
  </si>
  <si>
    <t xml:space="preserve">Wybory do Parlamentu Europejskiego </t>
  </si>
  <si>
    <t>Pomoc społeczna</t>
  </si>
  <si>
    <t>WYKONANIE WYDATKÓW ZADAŃ ZLECONYCH W 2004 R.</t>
  </si>
  <si>
    <t xml:space="preserve">Kultura i ochrona dziedzictwa narodowego </t>
  </si>
  <si>
    <t>rok 2004</t>
  </si>
  <si>
    <t>WYKONANIE WYDATKÓW BUDŻETU GMINY CZAPLINEK W 2004 R.</t>
  </si>
  <si>
    <t>ZAŁĄCZNIK NR 4 DO SPRAWOZDANIA Z WYKONANIA BUDŻETU GMINY CZAPLINEK W 2004 R.</t>
  </si>
  <si>
    <t>ZAŁĄCZNIK NR 9 DO SPRAWOZDANIA Z WYKONANIA BUDŻETU GMINY CZAPLINEK W 2004 R.</t>
  </si>
  <si>
    <t xml:space="preserve">WYKONANIE WYDATKÓW NA ZADANIA REALIZOWANE W DRODZE POROZUMIEŃ Z ORGANAMI </t>
  </si>
  <si>
    <t>ADMINISTRACJI RZĄDOWEJ W ROKU 2004</t>
  </si>
  <si>
    <t xml:space="preserve">WYKONANIE WYDATKÓW NA ZADANIA REALIZOWANE W DRODZE POROZUMIEŃ ( UMÓW ) </t>
  </si>
  <si>
    <t>Z INNYMI JEDNOSTKAMI SAMORZĄDU TERYTORIALNEGO W 2004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</si>
</sst>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49" fontId="3" fillId="0" borderId="1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49" fontId="0" fillId="0" borderId="3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 horizontal="right"/>
    </xf>
    <xf numFmtId="49" fontId="0" fillId="0" borderId="5" xfId="0" applyNumberFormat="1" applyFont="1" applyBorder="1" applyAlignment="1">
      <alignment horizontal="right"/>
    </xf>
    <xf numFmtId="49" fontId="0" fillId="0" borderId="6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3" fontId="3" fillId="0" borderId="8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49" fontId="3" fillId="0" borderId="16" xfId="0" applyNumberFormat="1" applyFont="1" applyBorder="1" applyAlignment="1">
      <alignment horizontal="right"/>
    </xf>
    <xf numFmtId="49" fontId="0" fillId="0" borderId="17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3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3" fillId="0" borderId="8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49" fontId="0" fillId="0" borderId="14" xfId="0" applyNumberFormat="1" applyFont="1" applyBorder="1" applyAlignment="1">
      <alignment horizontal="right"/>
    </xf>
    <xf numFmtId="49" fontId="0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167" fontId="0" fillId="0" borderId="14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/>
    </xf>
    <xf numFmtId="167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167" fontId="0" fillId="0" borderId="22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167" fontId="0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6" xfId="0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167" fontId="0" fillId="0" borderId="5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49" fontId="0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3" fontId="0" fillId="0" borderId="8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3" fontId="0" fillId="0" borderId="7" xfId="0" applyNumberFormat="1" applyFont="1" applyBorder="1" applyAlignment="1">
      <alignment/>
    </xf>
    <xf numFmtId="49" fontId="0" fillId="0" borderId="22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3" fontId="0" fillId="0" borderId="25" xfId="0" applyNumberFormat="1" applyFont="1" applyBorder="1" applyAlignment="1">
      <alignment/>
    </xf>
    <xf numFmtId="49" fontId="0" fillId="0" borderId="26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3" fontId="0" fillId="0" borderId="27" xfId="0" applyNumberFormat="1" applyFont="1" applyBorder="1" applyAlignment="1">
      <alignment/>
    </xf>
    <xf numFmtId="167" fontId="0" fillId="0" borderId="8" xfId="0" applyNumberFormat="1" applyFont="1" applyBorder="1" applyAlignment="1">
      <alignment/>
    </xf>
    <xf numFmtId="49" fontId="3" fillId="0" borderId="28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167" fontId="5" fillId="0" borderId="0" xfId="0" applyNumberFormat="1" applyFont="1" applyAlignment="1">
      <alignment/>
    </xf>
    <xf numFmtId="49" fontId="0" fillId="0" borderId="16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/>
    </xf>
    <xf numFmtId="167" fontId="0" fillId="0" borderId="29" xfId="0" applyNumberFormat="1" applyFont="1" applyBorder="1" applyAlignment="1">
      <alignment/>
    </xf>
    <xf numFmtId="167" fontId="3" fillId="0" borderId="29" xfId="0" applyNumberFormat="1" applyFont="1" applyBorder="1" applyAlignment="1">
      <alignment/>
    </xf>
    <xf numFmtId="167" fontId="0" fillId="0" borderId="30" xfId="0" applyNumberFormat="1" applyFont="1" applyBorder="1" applyAlignment="1">
      <alignment/>
    </xf>
    <xf numFmtId="49" fontId="0" fillId="0" borderId="31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3" fillId="0" borderId="8" xfId="0" applyFont="1" applyBorder="1" applyAlignment="1">
      <alignment/>
    </xf>
    <xf numFmtId="49" fontId="3" fillId="0" borderId="17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167" fontId="3" fillId="0" borderId="3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6"/>
  <sheetViews>
    <sheetView tabSelected="1" view="pageBreakPreview" zoomScaleNormal="85" zoomScaleSheetLayoutView="100" workbookViewId="0" topLeftCell="A606">
      <selection activeCell="D647" sqref="D647"/>
    </sheetView>
  </sheetViews>
  <sheetFormatPr defaultColWidth="9.00390625" defaultRowHeight="12.75"/>
  <cols>
    <col min="1" max="1" width="4.25390625" style="1" customWidth="1"/>
    <col min="2" max="2" width="6.625" style="1" customWidth="1"/>
    <col min="3" max="3" width="6.125" style="1" customWidth="1"/>
    <col min="4" max="4" width="46.00390625" style="0" customWidth="1"/>
    <col min="5" max="5" width="10.875" style="2" customWidth="1"/>
    <col min="6" max="6" width="10.75390625" style="2" customWidth="1"/>
    <col min="7" max="7" width="10.875" style="2" customWidth="1"/>
    <col min="8" max="8" width="10.75390625" style="51" customWidth="1"/>
  </cols>
  <sheetData>
    <row r="1" spans="1:8" ht="15">
      <c r="A1" s="108" t="s">
        <v>310</v>
      </c>
      <c r="B1" s="56"/>
      <c r="C1" s="56"/>
      <c r="D1" s="9"/>
      <c r="E1" s="50"/>
      <c r="F1" s="50"/>
      <c r="G1" s="50"/>
      <c r="H1" s="57"/>
    </row>
    <row r="2" spans="1:8" ht="15">
      <c r="A2" s="108"/>
      <c r="B2" s="56"/>
      <c r="C2" s="56"/>
      <c r="D2" s="9"/>
      <c r="E2" s="50"/>
      <c r="F2" s="50"/>
      <c r="G2" s="50"/>
      <c r="H2" s="57"/>
    </row>
    <row r="3" spans="1:8" ht="15">
      <c r="A3" s="108"/>
      <c r="B3" s="56"/>
      <c r="C3" s="56"/>
      <c r="D3" s="9"/>
      <c r="E3" s="50"/>
      <c r="F3" s="50"/>
      <c r="G3" s="50"/>
      <c r="H3" s="57"/>
    </row>
    <row r="4" spans="1:8" ht="15">
      <c r="A4" s="108"/>
      <c r="B4" s="56"/>
      <c r="C4" s="56"/>
      <c r="D4" s="9"/>
      <c r="E4" s="50"/>
      <c r="F4" s="50"/>
      <c r="G4" s="50"/>
      <c r="H4" s="57"/>
    </row>
    <row r="5" spans="1:8" ht="12.75">
      <c r="A5" s="56"/>
      <c r="B5" s="56"/>
      <c r="C5" s="56"/>
      <c r="D5" s="9"/>
      <c r="E5" s="50"/>
      <c r="F5" s="50"/>
      <c r="G5" s="50"/>
      <c r="H5" s="57"/>
    </row>
    <row r="6" spans="1:8" ht="12.75">
      <c r="A6" s="55"/>
      <c r="B6" s="55"/>
      <c r="C6" s="55"/>
      <c r="D6" s="55"/>
      <c r="E6" s="50"/>
      <c r="F6" s="50"/>
      <c r="G6" s="50"/>
      <c r="H6" s="57"/>
    </row>
    <row r="7" spans="1:8" ht="12.75">
      <c r="A7" s="55"/>
      <c r="B7" s="55"/>
      <c r="C7" s="56"/>
      <c r="D7" s="9"/>
      <c r="E7" s="50"/>
      <c r="F7" s="50"/>
      <c r="G7" s="50"/>
      <c r="H7" s="57"/>
    </row>
    <row r="8" spans="1:8" s="111" customFormat="1" ht="15.75">
      <c r="A8" s="109" t="s">
        <v>309</v>
      </c>
      <c r="B8" s="109"/>
      <c r="C8" s="109"/>
      <c r="D8" s="109"/>
      <c r="E8" s="110"/>
      <c r="F8" s="110"/>
      <c r="G8" s="110"/>
      <c r="H8" s="112"/>
    </row>
    <row r="9" spans="1:8" ht="13.5" thickBot="1">
      <c r="A9" s="56"/>
      <c r="B9" s="56"/>
      <c r="C9" s="56"/>
      <c r="D9" s="9"/>
      <c r="E9" s="50"/>
      <c r="F9" s="50"/>
      <c r="G9" s="50"/>
      <c r="H9" s="57"/>
    </row>
    <row r="10" spans="1:8" ht="12.75">
      <c r="A10" s="58"/>
      <c r="B10" s="59"/>
      <c r="C10" s="58"/>
      <c r="D10" s="60"/>
      <c r="E10" s="44"/>
      <c r="F10" s="61"/>
      <c r="G10" s="62"/>
      <c r="H10" s="63"/>
    </row>
    <row r="11" spans="1:8" ht="12.75">
      <c r="A11" s="64"/>
      <c r="B11" s="104"/>
      <c r="C11" s="64"/>
      <c r="D11" s="105"/>
      <c r="E11" s="45"/>
      <c r="F11" s="45" t="s">
        <v>213</v>
      </c>
      <c r="G11" s="43" t="s">
        <v>217</v>
      </c>
      <c r="H11" s="66" t="s">
        <v>217</v>
      </c>
    </row>
    <row r="12" spans="1:8" ht="12.75">
      <c r="A12" s="67" t="s">
        <v>0</v>
      </c>
      <c r="B12" s="106" t="s">
        <v>1</v>
      </c>
      <c r="C12" s="67" t="s">
        <v>2</v>
      </c>
      <c r="D12" s="86" t="s">
        <v>3</v>
      </c>
      <c r="E12" s="45" t="s">
        <v>213</v>
      </c>
      <c r="F12" s="45" t="s">
        <v>220</v>
      </c>
      <c r="G12" s="43" t="s">
        <v>308</v>
      </c>
      <c r="H12" s="66" t="s">
        <v>218</v>
      </c>
    </row>
    <row r="13" spans="1:8" ht="12.75">
      <c r="A13" s="67"/>
      <c r="B13" s="106"/>
      <c r="C13" s="67"/>
      <c r="D13" s="86"/>
      <c r="E13" s="45"/>
      <c r="F13" s="45" t="s">
        <v>221</v>
      </c>
      <c r="G13" s="65"/>
      <c r="H13" s="66" t="s">
        <v>219</v>
      </c>
    </row>
    <row r="14" spans="1:8" ht="13.5" thickBot="1">
      <c r="A14" s="92"/>
      <c r="B14" s="107"/>
      <c r="C14" s="92"/>
      <c r="D14" s="93"/>
      <c r="E14" s="46"/>
      <c r="F14" s="89"/>
      <c r="G14" s="94"/>
      <c r="H14" s="102"/>
    </row>
    <row r="15" spans="1:8" ht="12.75">
      <c r="A15" s="10"/>
      <c r="B15" s="11"/>
      <c r="C15" s="11"/>
      <c r="D15" s="12"/>
      <c r="E15" s="13"/>
      <c r="F15" s="73"/>
      <c r="G15" s="73"/>
      <c r="H15" s="74"/>
    </row>
    <row r="16" spans="1:8" s="4" customFormat="1" ht="12.75">
      <c r="A16" s="5" t="s">
        <v>7</v>
      </c>
      <c r="B16" s="6"/>
      <c r="C16" s="6"/>
      <c r="D16" s="7" t="s">
        <v>8</v>
      </c>
      <c r="E16" s="8">
        <v>1235994</v>
      </c>
      <c r="F16" s="27">
        <v>1809411</v>
      </c>
      <c r="G16" s="27">
        <v>1806821</v>
      </c>
      <c r="H16" s="52">
        <f>G16/F16</f>
        <v>0.9985685949737235</v>
      </c>
    </row>
    <row r="17" spans="1:8" ht="12.75">
      <c r="A17" s="10"/>
      <c r="B17" s="11" t="s">
        <v>9</v>
      </c>
      <c r="C17" s="11"/>
      <c r="D17" s="12" t="s">
        <v>10</v>
      </c>
      <c r="E17" s="13">
        <v>800</v>
      </c>
      <c r="F17" s="28">
        <v>0</v>
      </c>
      <c r="G17" s="28"/>
      <c r="H17" s="53"/>
    </row>
    <row r="18" spans="1:8" ht="12.75">
      <c r="A18" s="10"/>
      <c r="B18" s="11"/>
      <c r="C18" s="11" t="s">
        <v>16</v>
      </c>
      <c r="D18" s="12" t="s">
        <v>17</v>
      </c>
      <c r="E18" s="13">
        <v>100</v>
      </c>
      <c r="F18" s="28">
        <v>0</v>
      </c>
      <c r="G18" s="28"/>
      <c r="H18" s="53"/>
    </row>
    <row r="19" spans="1:8" ht="12.75">
      <c r="A19" s="10"/>
      <c r="B19" s="11"/>
      <c r="C19" s="11" t="s">
        <v>13</v>
      </c>
      <c r="D19" s="12" t="s">
        <v>14</v>
      </c>
      <c r="E19" s="13">
        <v>700</v>
      </c>
      <c r="F19" s="28">
        <v>0</v>
      </c>
      <c r="G19" s="28"/>
      <c r="H19" s="53"/>
    </row>
    <row r="20" spans="1:8" ht="12.75">
      <c r="A20" s="10"/>
      <c r="B20" s="11"/>
      <c r="C20" s="11"/>
      <c r="D20" s="12"/>
      <c r="E20" s="13"/>
      <c r="F20" s="28"/>
      <c r="G20" s="28"/>
      <c r="H20" s="53"/>
    </row>
    <row r="21" spans="1:8" ht="12.75">
      <c r="A21" s="10"/>
      <c r="B21" s="11" t="s">
        <v>15</v>
      </c>
      <c r="C21" s="11"/>
      <c r="D21" s="12" t="s">
        <v>245</v>
      </c>
      <c r="E21" s="13">
        <v>13000</v>
      </c>
      <c r="F21" s="28">
        <v>13000</v>
      </c>
      <c r="G21" s="28">
        <v>11769</v>
      </c>
      <c r="H21" s="53">
        <f aca="true" t="shared" si="0" ref="H21:H103">G21/F21</f>
        <v>0.9053076923076923</v>
      </c>
    </row>
    <row r="22" spans="1:9" ht="12.75">
      <c r="A22" s="10"/>
      <c r="B22" s="11"/>
      <c r="C22" s="11" t="s">
        <v>50</v>
      </c>
      <c r="D22" s="12" t="s">
        <v>51</v>
      </c>
      <c r="E22" s="13">
        <v>525</v>
      </c>
      <c r="F22" s="28">
        <v>525</v>
      </c>
      <c r="G22" s="28">
        <v>276</v>
      </c>
      <c r="H22" s="53">
        <f t="shared" si="0"/>
        <v>0.5257142857142857</v>
      </c>
      <c r="I22" s="28">
        <v>276</v>
      </c>
    </row>
    <row r="23" spans="1:9" ht="12.75">
      <c r="A23" s="10"/>
      <c r="B23" s="11"/>
      <c r="C23" s="11" t="s">
        <v>52</v>
      </c>
      <c r="D23" s="12" t="s">
        <v>53</v>
      </c>
      <c r="E23" s="13">
        <v>75</v>
      </c>
      <c r="F23" s="28">
        <v>75</v>
      </c>
      <c r="G23" s="28">
        <v>39</v>
      </c>
      <c r="H23" s="53">
        <f t="shared" si="0"/>
        <v>0.52</v>
      </c>
      <c r="I23" s="28">
        <v>39</v>
      </c>
    </row>
    <row r="24" spans="1:9" ht="12.75">
      <c r="A24" s="10"/>
      <c r="B24" s="11"/>
      <c r="C24" s="11" t="s">
        <v>16</v>
      </c>
      <c r="D24" s="12" t="s">
        <v>17</v>
      </c>
      <c r="E24" s="13">
        <v>3000</v>
      </c>
      <c r="F24" s="28">
        <v>4000</v>
      </c>
      <c r="G24" s="28">
        <v>3971</v>
      </c>
      <c r="H24" s="53">
        <f t="shared" si="0"/>
        <v>0.99275</v>
      </c>
      <c r="I24" s="125">
        <f>SUM(I22:I23)</f>
        <v>315</v>
      </c>
    </row>
    <row r="25" spans="1:8" ht="12.75">
      <c r="A25" s="10"/>
      <c r="B25" s="11"/>
      <c r="C25" s="11" t="s">
        <v>18</v>
      </c>
      <c r="D25" s="12" t="s">
        <v>19</v>
      </c>
      <c r="E25" s="13">
        <v>7000</v>
      </c>
      <c r="F25" s="28">
        <v>4750</v>
      </c>
      <c r="G25" s="28">
        <v>4257</v>
      </c>
      <c r="H25" s="53">
        <f t="shared" si="0"/>
        <v>0.8962105263157895</v>
      </c>
    </row>
    <row r="26" spans="1:8" ht="12.75">
      <c r="A26" s="10"/>
      <c r="B26" s="11"/>
      <c r="C26" s="11" t="s">
        <v>13</v>
      </c>
      <c r="D26" s="12" t="s">
        <v>14</v>
      </c>
      <c r="E26" s="13">
        <v>2400</v>
      </c>
      <c r="F26" s="28">
        <v>3650</v>
      </c>
      <c r="G26" s="28">
        <v>3226</v>
      </c>
      <c r="H26" s="53">
        <f t="shared" si="0"/>
        <v>0.8838356164383562</v>
      </c>
    </row>
    <row r="27" spans="1:8" ht="12.75">
      <c r="A27" s="10"/>
      <c r="B27" s="11"/>
      <c r="C27" s="11"/>
      <c r="D27" s="12"/>
      <c r="E27" s="13"/>
      <c r="F27" s="28"/>
      <c r="G27" s="28"/>
      <c r="H27" s="53"/>
    </row>
    <row r="28" spans="1:8" ht="12.75">
      <c r="A28" s="10"/>
      <c r="B28" s="11" t="s">
        <v>20</v>
      </c>
      <c r="C28" s="11"/>
      <c r="D28" s="12" t="s">
        <v>21</v>
      </c>
      <c r="E28" s="13">
        <v>1208894</v>
      </c>
      <c r="F28" s="28">
        <v>1780311</v>
      </c>
      <c r="G28" s="28">
        <v>1779797</v>
      </c>
      <c r="H28" s="53">
        <f t="shared" si="0"/>
        <v>0.9997112863988371</v>
      </c>
    </row>
    <row r="29" spans="1:8" ht="12.75">
      <c r="A29" s="10"/>
      <c r="B29" s="11"/>
      <c r="C29" s="11" t="s">
        <v>22</v>
      </c>
      <c r="D29" s="12" t="s">
        <v>42</v>
      </c>
      <c r="E29" s="13">
        <v>828569</v>
      </c>
      <c r="F29" s="28">
        <v>23700</v>
      </c>
      <c r="G29" s="28">
        <v>23424</v>
      </c>
      <c r="H29" s="53">
        <f t="shared" si="0"/>
        <v>0.9883544303797468</v>
      </c>
    </row>
    <row r="30" spans="1:8" ht="12.75">
      <c r="A30" s="10"/>
      <c r="B30" s="11"/>
      <c r="C30" s="11" t="s">
        <v>247</v>
      </c>
      <c r="D30" s="12" t="s">
        <v>42</v>
      </c>
      <c r="E30" s="13"/>
      <c r="F30" s="28">
        <v>649490</v>
      </c>
      <c r="G30" s="28">
        <v>649490</v>
      </c>
      <c r="H30" s="53">
        <f t="shared" si="0"/>
        <v>1</v>
      </c>
    </row>
    <row r="31" spans="1:8" ht="12.75">
      <c r="A31" s="10"/>
      <c r="B31" s="11"/>
      <c r="C31" s="11"/>
      <c r="D31" s="12" t="s">
        <v>248</v>
      </c>
      <c r="E31" s="13"/>
      <c r="F31" s="28"/>
      <c r="G31" s="28"/>
      <c r="H31" s="53"/>
    </row>
    <row r="32" spans="1:8" ht="12.75">
      <c r="A32" s="10"/>
      <c r="B32" s="11"/>
      <c r="C32" s="11"/>
      <c r="D32" s="12" t="s">
        <v>249</v>
      </c>
      <c r="E32" s="13"/>
      <c r="F32" s="28"/>
      <c r="G32" s="28"/>
      <c r="H32" s="53"/>
    </row>
    <row r="33" spans="1:8" ht="12.75">
      <c r="A33" s="10"/>
      <c r="B33" s="11"/>
      <c r="C33" s="11" t="s">
        <v>222</v>
      </c>
      <c r="D33" s="12" t="s">
        <v>42</v>
      </c>
      <c r="E33" s="13"/>
      <c r="F33" s="28">
        <v>790821</v>
      </c>
      <c r="G33" s="28">
        <v>790595</v>
      </c>
      <c r="H33" s="53">
        <f t="shared" si="0"/>
        <v>0.9997142210437001</v>
      </c>
    </row>
    <row r="34" spans="1:8" ht="12.75">
      <c r="A34" s="10"/>
      <c r="B34" s="11"/>
      <c r="C34" s="11"/>
      <c r="D34" s="12" t="s">
        <v>250</v>
      </c>
      <c r="E34" s="13"/>
      <c r="F34" s="28"/>
      <c r="G34" s="28"/>
      <c r="H34" s="53"/>
    </row>
    <row r="35" spans="1:8" ht="12.75">
      <c r="A35" s="10"/>
      <c r="B35" s="11"/>
      <c r="C35" s="11"/>
      <c r="D35" s="12" t="s">
        <v>249</v>
      </c>
      <c r="E35" s="13"/>
      <c r="F35" s="28"/>
      <c r="G35" s="28"/>
      <c r="H35" s="53"/>
    </row>
    <row r="36" spans="1:8" ht="12.75">
      <c r="A36" s="10"/>
      <c r="B36" s="11"/>
      <c r="C36" s="11" t="s">
        <v>62</v>
      </c>
      <c r="D36" s="12" t="s">
        <v>90</v>
      </c>
      <c r="E36" s="12"/>
      <c r="F36" s="28">
        <v>6300</v>
      </c>
      <c r="G36" s="28">
        <v>6288</v>
      </c>
      <c r="H36" s="53">
        <f t="shared" si="0"/>
        <v>0.9980952380952381</v>
      </c>
    </row>
    <row r="37" spans="1:8" ht="12.75">
      <c r="A37" s="10"/>
      <c r="B37" s="11"/>
      <c r="C37" s="11" t="s">
        <v>223</v>
      </c>
      <c r="D37" s="12" t="s">
        <v>224</v>
      </c>
      <c r="E37" s="13">
        <v>380325</v>
      </c>
      <c r="F37" s="28">
        <v>310000</v>
      </c>
      <c r="G37" s="28">
        <v>310000</v>
      </c>
      <c r="H37" s="53">
        <f t="shared" si="0"/>
        <v>1</v>
      </c>
    </row>
    <row r="38" spans="1:8" ht="12.75">
      <c r="A38" s="10"/>
      <c r="B38" s="11"/>
      <c r="C38" s="11"/>
      <c r="D38" s="12" t="s">
        <v>225</v>
      </c>
      <c r="E38" s="13"/>
      <c r="F38" s="28"/>
      <c r="G38" s="28"/>
      <c r="H38" s="53"/>
    </row>
    <row r="39" spans="1:8" ht="12.75">
      <c r="A39" s="10"/>
      <c r="B39" s="11"/>
      <c r="C39" s="11"/>
      <c r="D39" s="12" t="s">
        <v>226</v>
      </c>
      <c r="E39" s="13"/>
      <c r="F39" s="28"/>
      <c r="G39" s="28"/>
      <c r="H39" s="53"/>
    </row>
    <row r="40" spans="1:8" ht="12.75">
      <c r="A40" s="10"/>
      <c r="B40" s="11"/>
      <c r="C40" s="11"/>
      <c r="D40" s="12"/>
      <c r="E40" s="13"/>
      <c r="F40" s="28"/>
      <c r="G40" s="28"/>
      <c r="H40" s="53"/>
    </row>
    <row r="41" spans="1:8" ht="12.75">
      <c r="A41" s="10"/>
      <c r="B41" s="11" t="s">
        <v>23</v>
      </c>
      <c r="C41" s="11"/>
      <c r="D41" s="12" t="s">
        <v>24</v>
      </c>
      <c r="E41" s="13">
        <v>6300</v>
      </c>
      <c r="F41" s="28">
        <v>7300</v>
      </c>
      <c r="G41" s="28">
        <v>7006</v>
      </c>
      <c r="H41" s="53">
        <f t="shared" si="0"/>
        <v>0.9597260273972603</v>
      </c>
    </row>
    <row r="42" spans="1:8" ht="12.75">
      <c r="A42" s="10"/>
      <c r="B42" s="11"/>
      <c r="C42" s="11" t="s">
        <v>203</v>
      </c>
      <c r="D42" s="12" t="s">
        <v>204</v>
      </c>
      <c r="E42" s="13">
        <v>6300</v>
      </c>
      <c r="F42" s="28">
        <v>7300</v>
      </c>
      <c r="G42" s="28">
        <v>7006</v>
      </c>
      <c r="H42" s="53">
        <f t="shared" si="0"/>
        <v>0.9597260273972603</v>
      </c>
    </row>
    <row r="43" spans="1:8" ht="12.75">
      <c r="A43" s="10"/>
      <c r="B43" s="11"/>
      <c r="C43" s="11"/>
      <c r="D43" s="12"/>
      <c r="E43" s="13"/>
      <c r="F43" s="28"/>
      <c r="G43" s="28"/>
      <c r="H43" s="53"/>
    </row>
    <row r="44" spans="1:8" ht="12.75">
      <c r="A44" s="10"/>
      <c r="B44" s="11" t="s">
        <v>27</v>
      </c>
      <c r="C44" s="11"/>
      <c r="D44" s="12" t="s">
        <v>28</v>
      </c>
      <c r="E44" s="13">
        <v>7000</v>
      </c>
      <c r="F44" s="28">
        <v>8800</v>
      </c>
      <c r="G44" s="28">
        <v>8249</v>
      </c>
      <c r="H44" s="53">
        <f t="shared" si="0"/>
        <v>0.9373863636363636</v>
      </c>
    </row>
    <row r="45" spans="1:8" ht="12.75">
      <c r="A45" s="10"/>
      <c r="B45" s="11"/>
      <c r="C45" s="11" t="s">
        <v>16</v>
      </c>
      <c r="D45" s="12" t="s">
        <v>17</v>
      </c>
      <c r="E45" s="13">
        <v>3500</v>
      </c>
      <c r="F45" s="28">
        <v>2200</v>
      </c>
      <c r="G45" s="28">
        <v>1758</v>
      </c>
      <c r="H45" s="53">
        <f t="shared" si="0"/>
        <v>0.7990909090909091</v>
      </c>
    </row>
    <row r="46" spans="1:8" ht="12.75">
      <c r="A46" s="10"/>
      <c r="B46" s="11"/>
      <c r="C46" s="11" t="s">
        <v>13</v>
      </c>
      <c r="D46" s="12" t="s">
        <v>14</v>
      </c>
      <c r="E46" s="13">
        <v>3500</v>
      </c>
      <c r="F46" s="28">
        <v>6600</v>
      </c>
      <c r="G46" s="28">
        <v>6491</v>
      </c>
      <c r="H46" s="53">
        <f t="shared" si="0"/>
        <v>0.9834848484848485</v>
      </c>
    </row>
    <row r="47" spans="1:8" ht="12.75">
      <c r="A47" s="10"/>
      <c r="B47" s="11"/>
      <c r="C47" s="11"/>
      <c r="D47" s="12"/>
      <c r="E47" s="13"/>
      <c r="F47" s="28"/>
      <c r="G47" s="28"/>
      <c r="H47" s="53"/>
    </row>
    <row r="48" spans="1:8" s="4" customFormat="1" ht="12.75">
      <c r="A48" s="5" t="s">
        <v>31</v>
      </c>
      <c r="B48" s="6"/>
      <c r="C48" s="6"/>
      <c r="D48" s="7" t="s">
        <v>32</v>
      </c>
      <c r="E48" s="8">
        <v>500</v>
      </c>
      <c r="F48" s="27">
        <v>500</v>
      </c>
      <c r="G48" s="27">
        <v>150</v>
      </c>
      <c r="H48" s="52">
        <f t="shared" si="0"/>
        <v>0.3</v>
      </c>
    </row>
    <row r="49" spans="1:8" ht="12.75">
      <c r="A49" s="10"/>
      <c r="B49" s="11" t="s">
        <v>33</v>
      </c>
      <c r="C49" s="11"/>
      <c r="D49" s="12" t="s">
        <v>34</v>
      </c>
      <c r="E49" s="13">
        <v>500</v>
      </c>
      <c r="F49" s="28">
        <v>500</v>
      </c>
      <c r="G49" s="28">
        <v>150</v>
      </c>
      <c r="H49" s="53">
        <f t="shared" si="0"/>
        <v>0.3</v>
      </c>
    </row>
    <row r="50" spans="1:8" ht="12.75">
      <c r="A50" s="10"/>
      <c r="B50" s="11"/>
      <c r="C50" s="11" t="s">
        <v>13</v>
      </c>
      <c r="D50" s="12" t="s">
        <v>14</v>
      </c>
      <c r="E50" s="13">
        <v>500</v>
      </c>
      <c r="F50" s="28">
        <v>500</v>
      </c>
      <c r="G50" s="28">
        <v>150</v>
      </c>
      <c r="H50" s="53">
        <f t="shared" si="0"/>
        <v>0.3</v>
      </c>
    </row>
    <row r="51" spans="1:8" s="4" customFormat="1" ht="12.75">
      <c r="A51" s="5"/>
      <c r="B51" s="6"/>
      <c r="C51" s="6"/>
      <c r="D51" s="7"/>
      <c r="E51" s="8"/>
      <c r="F51" s="27"/>
      <c r="G51" s="27"/>
      <c r="H51" s="53"/>
    </row>
    <row r="52" spans="1:8" s="4" customFormat="1" ht="12.75">
      <c r="A52" s="5" t="s">
        <v>35</v>
      </c>
      <c r="B52" s="6"/>
      <c r="C52" s="6"/>
      <c r="D52" s="7" t="s">
        <v>36</v>
      </c>
      <c r="E52" s="8">
        <v>466582</v>
      </c>
      <c r="F52" s="27">
        <v>459004</v>
      </c>
      <c r="G52" s="27">
        <v>458809</v>
      </c>
      <c r="H52" s="52">
        <f t="shared" si="0"/>
        <v>0.9995751671009403</v>
      </c>
    </row>
    <row r="53" spans="1:8" ht="12.75">
      <c r="A53" s="10"/>
      <c r="B53" s="11" t="s">
        <v>37</v>
      </c>
      <c r="C53" s="11"/>
      <c r="D53" s="12" t="s">
        <v>38</v>
      </c>
      <c r="E53" s="13">
        <v>16800</v>
      </c>
      <c r="F53" s="28">
        <v>16800</v>
      </c>
      <c r="G53" s="28">
        <v>16800</v>
      </c>
      <c r="H53" s="53">
        <f t="shared" si="0"/>
        <v>1</v>
      </c>
    </row>
    <row r="54" spans="1:8" ht="12.75">
      <c r="A54" s="10"/>
      <c r="B54" s="11"/>
      <c r="C54" s="11" t="s">
        <v>13</v>
      </c>
      <c r="D54" s="12" t="s">
        <v>14</v>
      </c>
      <c r="E54" s="13">
        <v>16800</v>
      </c>
      <c r="F54" s="28">
        <v>16800</v>
      </c>
      <c r="G54" s="28">
        <v>16800</v>
      </c>
      <c r="H54" s="53">
        <f t="shared" si="0"/>
        <v>1</v>
      </c>
    </row>
    <row r="55" spans="1:8" ht="12.75">
      <c r="A55" s="10"/>
      <c r="B55" s="11"/>
      <c r="C55" s="11"/>
      <c r="D55" s="12"/>
      <c r="E55" s="13"/>
      <c r="F55" s="28"/>
      <c r="G55" s="28"/>
      <c r="H55" s="53"/>
    </row>
    <row r="56" spans="1:8" ht="12.75">
      <c r="A56" s="10"/>
      <c r="B56" s="11" t="s">
        <v>206</v>
      </c>
      <c r="C56" s="11"/>
      <c r="D56" s="12" t="s">
        <v>207</v>
      </c>
      <c r="E56" s="13">
        <v>15000</v>
      </c>
      <c r="F56" s="28">
        <v>15000</v>
      </c>
      <c r="G56" s="28">
        <v>14808</v>
      </c>
      <c r="H56" s="53">
        <f t="shared" si="0"/>
        <v>0.9872</v>
      </c>
    </row>
    <row r="57" spans="1:9" ht="12.75">
      <c r="A57" s="10"/>
      <c r="B57" s="11"/>
      <c r="C57" s="11" t="s">
        <v>76</v>
      </c>
      <c r="D57" s="12" t="s">
        <v>77</v>
      </c>
      <c r="E57" s="13"/>
      <c r="F57" s="28">
        <v>2500</v>
      </c>
      <c r="G57" s="28">
        <v>2460</v>
      </c>
      <c r="H57" s="53">
        <f t="shared" si="0"/>
        <v>0.984</v>
      </c>
      <c r="I57" s="28">
        <v>2460</v>
      </c>
    </row>
    <row r="58" spans="1:9" ht="12.75">
      <c r="A58" s="10"/>
      <c r="B58" s="11"/>
      <c r="C58" s="11" t="s">
        <v>50</v>
      </c>
      <c r="D58" s="12" t="s">
        <v>51</v>
      </c>
      <c r="E58" s="13"/>
      <c r="F58" s="28">
        <v>1260</v>
      </c>
      <c r="G58" s="28">
        <v>1239</v>
      </c>
      <c r="H58" s="53">
        <f t="shared" si="0"/>
        <v>0.9833333333333333</v>
      </c>
      <c r="I58" s="28">
        <v>1239</v>
      </c>
    </row>
    <row r="59" spans="1:9" ht="12.75">
      <c r="A59" s="10"/>
      <c r="B59" s="11"/>
      <c r="C59" s="11" t="s">
        <v>52</v>
      </c>
      <c r="D59" s="12" t="s">
        <v>53</v>
      </c>
      <c r="E59" s="13"/>
      <c r="F59" s="28">
        <v>190</v>
      </c>
      <c r="G59" s="28">
        <v>176</v>
      </c>
      <c r="H59" s="53">
        <f t="shared" si="0"/>
        <v>0.9263157894736842</v>
      </c>
      <c r="I59" s="28">
        <v>176</v>
      </c>
    </row>
    <row r="60" spans="1:9" ht="12.75">
      <c r="A60" s="10"/>
      <c r="B60" s="11"/>
      <c r="C60" s="11" t="s">
        <v>16</v>
      </c>
      <c r="D60" s="12" t="s">
        <v>17</v>
      </c>
      <c r="E60" s="13">
        <v>5000</v>
      </c>
      <c r="F60" s="28">
        <v>3310</v>
      </c>
      <c r="G60" s="28">
        <v>3308</v>
      </c>
      <c r="H60" s="53">
        <f t="shared" si="0"/>
        <v>0.9993957703927493</v>
      </c>
      <c r="I60" s="125">
        <f>SUM(I57:I59)</f>
        <v>3875</v>
      </c>
    </row>
    <row r="61" spans="1:8" ht="12.75">
      <c r="A61" s="10"/>
      <c r="B61" s="11"/>
      <c r="C61" s="11" t="s">
        <v>13</v>
      </c>
      <c r="D61" s="12" t="s">
        <v>14</v>
      </c>
      <c r="E61" s="13">
        <v>10000</v>
      </c>
      <c r="F61" s="28">
        <v>7740</v>
      </c>
      <c r="G61" s="28">
        <v>7625</v>
      </c>
      <c r="H61" s="53">
        <f t="shared" si="0"/>
        <v>0.9851421188630491</v>
      </c>
    </row>
    <row r="62" spans="1:8" s="9" customFormat="1" ht="12.75">
      <c r="A62" s="10"/>
      <c r="B62" s="11"/>
      <c r="C62" s="11"/>
      <c r="D62" s="12"/>
      <c r="E62" s="13"/>
      <c r="F62" s="28"/>
      <c r="G62" s="28"/>
      <c r="H62" s="53"/>
    </row>
    <row r="63" spans="1:8" s="9" customFormat="1" ht="12.75">
      <c r="A63" s="10"/>
      <c r="B63" s="11" t="s">
        <v>39</v>
      </c>
      <c r="C63" s="11"/>
      <c r="D63" s="12" t="s">
        <v>40</v>
      </c>
      <c r="E63" s="13">
        <v>54000</v>
      </c>
      <c r="F63" s="28">
        <v>39187</v>
      </c>
      <c r="G63" s="28">
        <v>39187</v>
      </c>
      <c r="H63" s="53">
        <f t="shared" si="0"/>
        <v>1</v>
      </c>
    </row>
    <row r="64" spans="1:8" s="9" customFormat="1" ht="12.75">
      <c r="A64" s="10"/>
      <c r="B64" s="11"/>
      <c r="C64" s="11" t="s">
        <v>16</v>
      </c>
      <c r="D64" s="12" t="s">
        <v>17</v>
      </c>
      <c r="E64" s="13">
        <v>9500</v>
      </c>
      <c r="F64" s="28">
        <v>6321</v>
      </c>
      <c r="G64" s="28">
        <v>6321</v>
      </c>
      <c r="H64" s="53">
        <f t="shared" si="0"/>
        <v>1</v>
      </c>
    </row>
    <row r="65" spans="1:8" s="9" customFormat="1" ht="12.75">
      <c r="A65" s="10"/>
      <c r="B65" s="11"/>
      <c r="C65" s="11" t="s">
        <v>18</v>
      </c>
      <c r="D65" s="12" t="s">
        <v>19</v>
      </c>
      <c r="E65" s="13">
        <v>19000</v>
      </c>
      <c r="F65" s="28">
        <v>10866</v>
      </c>
      <c r="G65" s="28">
        <v>10866</v>
      </c>
      <c r="H65" s="53">
        <f t="shared" si="0"/>
        <v>1</v>
      </c>
    </row>
    <row r="66" spans="1:8" s="9" customFormat="1" ht="12.75">
      <c r="A66" s="10"/>
      <c r="B66" s="11"/>
      <c r="C66" s="11" t="s">
        <v>13</v>
      </c>
      <c r="D66" s="12" t="s">
        <v>14</v>
      </c>
      <c r="E66" s="13">
        <v>25500</v>
      </c>
      <c r="F66" s="28">
        <v>22000</v>
      </c>
      <c r="G66" s="28">
        <v>22000</v>
      </c>
      <c r="H66" s="53">
        <f t="shared" si="0"/>
        <v>1</v>
      </c>
    </row>
    <row r="67" spans="1:8" s="9" customFormat="1" ht="12.75">
      <c r="A67" s="10"/>
      <c r="B67" s="11"/>
      <c r="C67" s="11"/>
      <c r="D67" s="12"/>
      <c r="E67" s="13"/>
      <c r="F67" s="28"/>
      <c r="G67" s="28"/>
      <c r="H67" s="53"/>
    </row>
    <row r="68" spans="1:8" ht="12.75">
      <c r="A68" s="10"/>
      <c r="B68" s="75">
        <v>60016</v>
      </c>
      <c r="C68" s="11"/>
      <c r="D68" s="12" t="s">
        <v>41</v>
      </c>
      <c r="E68" s="13">
        <v>330282</v>
      </c>
      <c r="F68" s="28">
        <v>335831</v>
      </c>
      <c r="G68" s="28">
        <v>335820</v>
      </c>
      <c r="H68" s="53">
        <f t="shared" si="0"/>
        <v>0.999967245429993</v>
      </c>
    </row>
    <row r="69" spans="1:8" ht="12.75">
      <c r="A69" s="10"/>
      <c r="B69" s="75"/>
      <c r="C69" s="11" t="s">
        <v>16</v>
      </c>
      <c r="D69" s="12" t="s">
        <v>17</v>
      </c>
      <c r="E69" s="13">
        <v>10000</v>
      </c>
      <c r="F69" s="28">
        <v>6418</v>
      </c>
      <c r="G69" s="28">
        <v>6418</v>
      </c>
      <c r="H69" s="53">
        <f t="shared" si="0"/>
        <v>1</v>
      </c>
    </row>
    <row r="70" spans="1:8" ht="12.75">
      <c r="A70" s="10"/>
      <c r="B70" s="75"/>
      <c r="C70" s="11" t="s">
        <v>18</v>
      </c>
      <c r="D70" s="12" t="s">
        <v>19</v>
      </c>
      <c r="E70" s="13">
        <v>46000</v>
      </c>
      <c r="F70" s="28">
        <v>67216</v>
      </c>
      <c r="G70" s="28">
        <v>67216</v>
      </c>
      <c r="H70" s="53">
        <f t="shared" si="0"/>
        <v>1</v>
      </c>
    </row>
    <row r="71" spans="1:8" ht="12.75">
      <c r="A71" s="10"/>
      <c r="B71" s="75"/>
      <c r="C71" s="11" t="s">
        <v>13</v>
      </c>
      <c r="D71" s="12" t="s">
        <v>14</v>
      </c>
      <c r="E71" s="13">
        <v>4000</v>
      </c>
      <c r="F71" s="28">
        <v>1366</v>
      </c>
      <c r="G71" s="28">
        <v>1366</v>
      </c>
      <c r="H71" s="53">
        <f t="shared" si="0"/>
        <v>1</v>
      </c>
    </row>
    <row r="72" spans="1:8" ht="12.75">
      <c r="A72" s="10"/>
      <c r="B72" s="75"/>
      <c r="C72" s="11" t="s">
        <v>251</v>
      </c>
      <c r="D72" s="12" t="s">
        <v>252</v>
      </c>
      <c r="E72" s="13"/>
      <c r="F72" s="28">
        <v>549</v>
      </c>
      <c r="G72" s="28">
        <v>549</v>
      </c>
      <c r="H72" s="53">
        <f t="shared" si="0"/>
        <v>1</v>
      </c>
    </row>
    <row r="73" spans="1:8" ht="12.75">
      <c r="A73" s="10"/>
      <c r="B73" s="75"/>
      <c r="C73" s="11" t="s">
        <v>22</v>
      </c>
      <c r="D73" s="12" t="s">
        <v>42</v>
      </c>
      <c r="E73" s="13">
        <v>270282</v>
      </c>
      <c r="F73" s="28">
        <v>260282</v>
      </c>
      <c r="G73" s="28">
        <v>260271</v>
      </c>
      <c r="H73" s="53">
        <f t="shared" si="0"/>
        <v>0.9999577381455498</v>
      </c>
    </row>
    <row r="74" spans="1:8" ht="12.75">
      <c r="A74" s="10"/>
      <c r="B74" s="75"/>
      <c r="C74" s="11"/>
      <c r="D74" s="12"/>
      <c r="E74" s="13"/>
      <c r="F74" s="28"/>
      <c r="G74" s="28"/>
      <c r="H74" s="53"/>
    </row>
    <row r="75" spans="1:8" ht="12.75">
      <c r="A75" s="10"/>
      <c r="B75" s="75">
        <v>60017</v>
      </c>
      <c r="C75" s="11"/>
      <c r="D75" s="12" t="s">
        <v>227</v>
      </c>
      <c r="E75" s="13">
        <v>50500</v>
      </c>
      <c r="F75" s="28">
        <v>52186</v>
      </c>
      <c r="G75" s="28">
        <v>52194</v>
      </c>
      <c r="H75" s="53">
        <f t="shared" si="0"/>
        <v>1.0001532978193386</v>
      </c>
    </row>
    <row r="76" spans="1:8" ht="12.75">
      <c r="A76" s="10"/>
      <c r="B76" s="75"/>
      <c r="C76" s="11" t="s">
        <v>16</v>
      </c>
      <c r="D76" s="12" t="s">
        <v>17</v>
      </c>
      <c r="E76" s="13">
        <v>2000</v>
      </c>
      <c r="F76" s="28">
        <v>76</v>
      </c>
      <c r="G76" s="28">
        <v>76</v>
      </c>
      <c r="H76" s="53">
        <f t="shared" si="0"/>
        <v>1</v>
      </c>
    </row>
    <row r="77" spans="1:8" ht="12.75">
      <c r="A77" s="10"/>
      <c r="B77" s="75"/>
      <c r="C77" s="11" t="s">
        <v>18</v>
      </c>
      <c r="D77" s="12" t="s">
        <v>19</v>
      </c>
      <c r="E77" s="13">
        <v>44000</v>
      </c>
      <c r="F77" s="28">
        <v>43099</v>
      </c>
      <c r="G77" s="28">
        <v>43107</v>
      </c>
      <c r="H77" s="53">
        <f t="shared" si="0"/>
        <v>1.0001856191558969</v>
      </c>
    </row>
    <row r="78" spans="1:8" ht="12.75">
      <c r="A78" s="10"/>
      <c r="B78" s="75"/>
      <c r="C78" s="11" t="s">
        <v>13</v>
      </c>
      <c r="D78" s="12" t="s">
        <v>14</v>
      </c>
      <c r="E78" s="13">
        <v>4500</v>
      </c>
      <c r="F78" s="28">
        <v>7325</v>
      </c>
      <c r="G78" s="28">
        <v>7325</v>
      </c>
      <c r="H78" s="53">
        <f t="shared" si="0"/>
        <v>1</v>
      </c>
    </row>
    <row r="79" spans="1:8" ht="12.75">
      <c r="A79" s="10"/>
      <c r="B79" s="75"/>
      <c r="C79" s="11" t="s">
        <v>251</v>
      </c>
      <c r="D79" s="12" t="s">
        <v>252</v>
      </c>
      <c r="E79" s="13"/>
      <c r="F79" s="28">
        <v>1686</v>
      </c>
      <c r="G79" s="28">
        <v>1686</v>
      </c>
      <c r="H79" s="53">
        <f t="shared" si="0"/>
        <v>1</v>
      </c>
    </row>
    <row r="80" spans="1:8" ht="12.75">
      <c r="A80" s="10"/>
      <c r="B80" s="75"/>
      <c r="C80" s="11"/>
      <c r="D80" s="12"/>
      <c r="E80" s="13"/>
      <c r="F80" s="28"/>
      <c r="G80" s="28"/>
      <c r="H80" s="53"/>
    </row>
    <row r="81" spans="1:8" s="4" customFormat="1" ht="12.75">
      <c r="A81" s="5" t="s">
        <v>43</v>
      </c>
      <c r="B81" s="6"/>
      <c r="C81" s="6"/>
      <c r="D81" s="7" t="s">
        <v>44</v>
      </c>
      <c r="E81" s="8">
        <v>43415</v>
      </c>
      <c r="F81" s="27">
        <v>85765</v>
      </c>
      <c r="G81" s="27">
        <v>84414</v>
      </c>
      <c r="H81" s="52">
        <f t="shared" si="0"/>
        <v>0.984247653471696</v>
      </c>
    </row>
    <row r="82" spans="1:8" ht="12.75">
      <c r="A82" s="10"/>
      <c r="B82" s="11" t="s">
        <v>45</v>
      </c>
      <c r="C82" s="11"/>
      <c r="D82" s="12" t="s">
        <v>46</v>
      </c>
      <c r="E82" s="13">
        <v>28415</v>
      </c>
      <c r="F82" s="28">
        <v>54015</v>
      </c>
      <c r="G82" s="28">
        <v>54009</v>
      </c>
      <c r="H82" s="53">
        <f t="shared" si="0"/>
        <v>0.9998889197445154</v>
      </c>
    </row>
    <row r="83" spans="1:8" ht="12.75">
      <c r="A83" s="10"/>
      <c r="B83" s="11"/>
      <c r="C83" s="11" t="s">
        <v>16</v>
      </c>
      <c r="D83" s="12" t="s">
        <v>17</v>
      </c>
      <c r="E83" s="13">
        <v>3000</v>
      </c>
      <c r="F83" s="28">
        <v>2910</v>
      </c>
      <c r="G83" s="28">
        <v>2908</v>
      </c>
      <c r="H83" s="53">
        <f t="shared" si="0"/>
        <v>0.9993127147766323</v>
      </c>
    </row>
    <row r="84" spans="1:8" ht="12.75">
      <c r="A84" s="10"/>
      <c r="B84" s="11"/>
      <c r="C84" s="11" t="s">
        <v>253</v>
      </c>
      <c r="D84" s="12" t="s">
        <v>17</v>
      </c>
      <c r="E84" s="13"/>
      <c r="F84" s="28">
        <v>1097</v>
      </c>
      <c r="G84" s="28">
        <v>1097</v>
      </c>
      <c r="H84" s="53">
        <f t="shared" si="0"/>
        <v>1</v>
      </c>
    </row>
    <row r="85" spans="1:8" ht="12.75">
      <c r="A85" s="10"/>
      <c r="B85" s="11"/>
      <c r="C85" s="11"/>
      <c r="D85" s="12" t="s">
        <v>248</v>
      </c>
      <c r="E85" s="13"/>
      <c r="F85" s="28"/>
      <c r="G85" s="28"/>
      <c r="H85" s="53"/>
    </row>
    <row r="86" spans="1:8" ht="12.75">
      <c r="A86" s="10"/>
      <c r="B86" s="11"/>
      <c r="C86" s="11"/>
      <c r="D86" s="12" t="s">
        <v>249</v>
      </c>
      <c r="E86" s="13"/>
      <c r="F86" s="28"/>
      <c r="G86" s="28"/>
      <c r="H86" s="53"/>
    </row>
    <row r="87" spans="1:8" ht="12.75">
      <c r="A87" s="10"/>
      <c r="B87" s="11"/>
      <c r="C87" s="11" t="s">
        <v>13</v>
      </c>
      <c r="D87" s="12" t="s">
        <v>14</v>
      </c>
      <c r="E87" s="13">
        <v>25415</v>
      </c>
      <c r="F87" s="28">
        <v>18784</v>
      </c>
      <c r="G87" s="28">
        <v>18782</v>
      </c>
      <c r="H87" s="53">
        <f t="shared" si="0"/>
        <v>0.9998935264054515</v>
      </c>
    </row>
    <row r="88" spans="1:8" ht="12.75">
      <c r="A88" s="10"/>
      <c r="B88" s="11"/>
      <c r="C88" s="11" t="s">
        <v>254</v>
      </c>
      <c r="D88" s="12" t="s">
        <v>14</v>
      </c>
      <c r="E88" s="13"/>
      <c r="F88" s="28">
        <v>21502</v>
      </c>
      <c r="G88" s="28">
        <v>21502</v>
      </c>
      <c r="H88" s="53">
        <f t="shared" si="0"/>
        <v>1</v>
      </c>
    </row>
    <row r="89" spans="1:8" ht="12.75">
      <c r="A89" s="10"/>
      <c r="B89" s="11"/>
      <c r="C89" s="11"/>
      <c r="D89" s="12" t="s">
        <v>248</v>
      </c>
      <c r="E89" s="13"/>
      <c r="F89" s="28"/>
      <c r="G89" s="28"/>
      <c r="H89" s="53"/>
    </row>
    <row r="90" spans="1:8" ht="12.75">
      <c r="A90" s="10"/>
      <c r="B90" s="11"/>
      <c r="C90" s="11"/>
      <c r="D90" s="12" t="s">
        <v>249</v>
      </c>
      <c r="E90" s="13"/>
      <c r="F90" s="28"/>
      <c r="G90" s="28"/>
      <c r="H90" s="53"/>
    </row>
    <row r="91" spans="1:8" ht="12.75">
      <c r="A91" s="10"/>
      <c r="B91" s="11"/>
      <c r="C91" s="11" t="s">
        <v>255</v>
      </c>
      <c r="D91" s="12" t="s">
        <v>14</v>
      </c>
      <c r="E91" s="13"/>
      <c r="F91" s="28">
        <v>8921</v>
      </c>
      <c r="G91" s="28">
        <v>8920</v>
      </c>
      <c r="H91" s="53">
        <f t="shared" si="0"/>
        <v>0.999887904943392</v>
      </c>
    </row>
    <row r="92" spans="1:8" ht="12.75">
      <c r="A92" s="10"/>
      <c r="B92" s="11"/>
      <c r="C92" s="11"/>
      <c r="D92" s="12" t="s">
        <v>250</v>
      </c>
      <c r="E92" s="13"/>
      <c r="F92" s="28"/>
      <c r="G92" s="28"/>
      <c r="H92" s="53"/>
    </row>
    <row r="93" spans="1:8" ht="12.75">
      <c r="A93" s="10"/>
      <c r="B93" s="11"/>
      <c r="C93" s="11"/>
      <c r="D93" s="12" t="s">
        <v>249</v>
      </c>
      <c r="E93" s="13"/>
      <c r="F93" s="28"/>
      <c r="G93" s="28"/>
      <c r="H93" s="53"/>
    </row>
    <row r="94" spans="1:8" ht="12.75">
      <c r="A94" s="10"/>
      <c r="B94" s="11"/>
      <c r="C94" s="11" t="s">
        <v>256</v>
      </c>
      <c r="D94" s="12" t="s">
        <v>93</v>
      </c>
      <c r="E94" s="13"/>
      <c r="F94" s="28">
        <v>801</v>
      </c>
      <c r="G94" s="28">
        <v>800</v>
      </c>
      <c r="H94" s="53">
        <f t="shared" si="0"/>
        <v>0.9987515605493134</v>
      </c>
    </row>
    <row r="95" spans="1:8" ht="12.75">
      <c r="A95" s="10"/>
      <c r="B95" s="11"/>
      <c r="C95" s="11"/>
      <c r="D95" s="12" t="s">
        <v>248</v>
      </c>
      <c r="E95" s="13"/>
      <c r="F95" s="28"/>
      <c r="G95" s="28"/>
      <c r="H95" s="53"/>
    </row>
    <row r="96" spans="1:8" ht="12.75">
      <c r="A96" s="10"/>
      <c r="B96" s="11"/>
      <c r="C96" s="11"/>
      <c r="D96" s="12" t="s">
        <v>249</v>
      </c>
      <c r="E96" s="13"/>
      <c r="F96" s="28"/>
      <c r="G96" s="28"/>
      <c r="H96" s="53"/>
    </row>
    <row r="97" spans="1:8" ht="12.75">
      <c r="A97" s="10"/>
      <c r="B97" s="11"/>
      <c r="C97" s="11"/>
      <c r="D97" s="12"/>
      <c r="E97" s="13"/>
      <c r="F97" s="28"/>
      <c r="G97" s="28"/>
      <c r="H97" s="53"/>
    </row>
    <row r="98" spans="1:8" ht="12.75">
      <c r="A98" s="10"/>
      <c r="B98" s="11" t="s">
        <v>47</v>
      </c>
      <c r="C98" s="11"/>
      <c r="D98" s="12" t="s">
        <v>28</v>
      </c>
      <c r="E98" s="13">
        <v>15000</v>
      </c>
      <c r="F98" s="28">
        <v>31750</v>
      </c>
      <c r="G98" s="28">
        <v>30405</v>
      </c>
      <c r="H98" s="53">
        <f t="shared" si="0"/>
        <v>0.9576377952755906</v>
      </c>
    </row>
    <row r="99" spans="1:8" ht="12.75">
      <c r="A99" s="10"/>
      <c r="B99" s="11"/>
      <c r="C99" s="11" t="s">
        <v>16</v>
      </c>
      <c r="D99" s="12" t="s">
        <v>17</v>
      </c>
      <c r="E99" s="13">
        <v>6000</v>
      </c>
      <c r="F99" s="28">
        <v>15384</v>
      </c>
      <c r="G99" s="28">
        <v>15384</v>
      </c>
      <c r="H99" s="53">
        <f t="shared" si="0"/>
        <v>1</v>
      </c>
    </row>
    <row r="100" spans="1:8" ht="12.75">
      <c r="A100" s="10"/>
      <c r="B100" s="11"/>
      <c r="C100" s="11" t="s">
        <v>18</v>
      </c>
      <c r="D100" s="12" t="s">
        <v>19</v>
      </c>
      <c r="E100" s="13">
        <v>5000</v>
      </c>
      <c r="F100" s="28">
        <v>4672</v>
      </c>
      <c r="G100" s="28">
        <v>4672</v>
      </c>
      <c r="H100" s="53">
        <f t="shared" si="0"/>
        <v>1</v>
      </c>
    </row>
    <row r="101" spans="1:8" ht="12.75">
      <c r="A101" s="10"/>
      <c r="B101" s="11"/>
      <c r="C101" s="11" t="s">
        <v>13</v>
      </c>
      <c r="D101" s="12" t="s">
        <v>14</v>
      </c>
      <c r="E101" s="13">
        <v>4000</v>
      </c>
      <c r="F101" s="28">
        <v>11694</v>
      </c>
      <c r="G101" s="28">
        <v>10349</v>
      </c>
      <c r="H101" s="53">
        <f t="shared" si="0"/>
        <v>0.8849837523516333</v>
      </c>
    </row>
    <row r="102" spans="1:8" s="4" customFormat="1" ht="12.75">
      <c r="A102" s="29"/>
      <c r="B102" s="37"/>
      <c r="C102" s="37"/>
      <c r="D102" s="38"/>
      <c r="E102" s="39"/>
      <c r="F102" s="27"/>
      <c r="G102" s="27"/>
      <c r="H102" s="53"/>
    </row>
    <row r="103" spans="1:8" s="4" customFormat="1" ht="12.75">
      <c r="A103" s="5" t="s">
        <v>54</v>
      </c>
      <c r="B103" s="6"/>
      <c r="C103" s="6"/>
      <c r="D103" s="7" t="s">
        <v>55</v>
      </c>
      <c r="E103" s="8">
        <v>197000</v>
      </c>
      <c r="F103" s="27">
        <v>197000</v>
      </c>
      <c r="G103" s="27">
        <v>183211</v>
      </c>
      <c r="H103" s="52">
        <f t="shared" si="0"/>
        <v>0.930005076142132</v>
      </c>
    </row>
    <row r="104" spans="1:8" ht="12.75">
      <c r="A104" s="10"/>
      <c r="B104" s="11" t="s">
        <v>56</v>
      </c>
      <c r="C104" s="11"/>
      <c r="D104" s="12" t="s">
        <v>57</v>
      </c>
      <c r="E104" s="13">
        <v>95500</v>
      </c>
      <c r="F104" s="28">
        <v>95500</v>
      </c>
      <c r="G104" s="28">
        <v>95433</v>
      </c>
      <c r="H104" s="53">
        <f aca="true" t="shared" si="1" ref="H104:H155">G104/F104</f>
        <v>0.9992984293193717</v>
      </c>
    </row>
    <row r="105" spans="1:8" ht="12.75">
      <c r="A105" s="10"/>
      <c r="B105" s="11"/>
      <c r="C105" s="11" t="s">
        <v>16</v>
      </c>
      <c r="D105" s="12" t="s">
        <v>17</v>
      </c>
      <c r="E105" s="13">
        <v>2000</v>
      </c>
      <c r="F105" s="28"/>
      <c r="G105" s="28"/>
      <c r="H105" s="53"/>
    </row>
    <row r="106" spans="1:8" ht="12.75">
      <c r="A106" s="10"/>
      <c r="B106" s="11"/>
      <c r="C106" s="11" t="s">
        <v>18</v>
      </c>
      <c r="D106" s="12" t="s">
        <v>19</v>
      </c>
      <c r="E106" s="13">
        <v>48000</v>
      </c>
      <c r="F106" s="28">
        <v>43600</v>
      </c>
      <c r="G106" s="28">
        <v>43587</v>
      </c>
      <c r="H106" s="53">
        <f>G106/F106</f>
        <v>0.9997018348623853</v>
      </c>
    </row>
    <row r="107" spans="1:8" ht="12.75">
      <c r="A107" s="10"/>
      <c r="B107" s="11"/>
      <c r="C107" s="11" t="s">
        <v>25</v>
      </c>
      <c r="D107" s="12" t="s">
        <v>26</v>
      </c>
      <c r="E107" s="13">
        <v>45500</v>
      </c>
      <c r="F107" s="28">
        <v>51900</v>
      </c>
      <c r="G107" s="28">
        <v>51846</v>
      </c>
      <c r="H107" s="53">
        <f t="shared" si="1"/>
        <v>0.9989595375722543</v>
      </c>
    </row>
    <row r="108" spans="1:8" ht="12.75">
      <c r="A108" s="10"/>
      <c r="B108" s="11"/>
      <c r="C108" s="11"/>
      <c r="D108" s="12"/>
      <c r="E108" s="13"/>
      <c r="F108" s="28"/>
      <c r="G108" s="28"/>
      <c r="H108" s="53"/>
    </row>
    <row r="109" spans="1:8" ht="12.75">
      <c r="A109" s="10"/>
      <c r="B109" s="11" t="s">
        <v>58</v>
      </c>
      <c r="C109" s="11"/>
      <c r="D109" s="12" t="s">
        <v>59</v>
      </c>
      <c r="E109" s="13">
        <v>100500</v>
      </c>
      <c r="F109" s="28">
        <v>100500</v>
      </c>
      <c r="G109" s="28">
        <v>86778</v>
      </c>
      <c r="H109" s="53">
        <f t="shared" si="1"/>
        <v>0.8634626865671642</v>
      </c>
    </row>
    <row r="110" spans="1:9" ht="12.75">
      <c r="A110" s="10"/>
      <c r="B110" s="11"/>
      <c r="C110" s="11" t="s">
        <v>50</v>
      </c>
      <c r="D110" s="12" t="s">
        <v>51</v>
      </c>
      <c r="E110" s="13"/>
      <c r="F110" s="28">
        <v>52</v>
      </c>
      <c r="G110" s="28">
        <v>52</v>
      </c>
      <c r="H110" s="53">
        <f t="shared" si="1"/>
        <v>1</v>
      </c>
      <c r="I110" s="28">
        <v>52</v>
      </c>
    </row>
    <row r="111" spans="1:9" ht="12.75">
      <c r="A111" s="10"/>
      <c r="B111" s="11"/>
      <c r="C111" s="11" t="s">
        <v>52</v>
      </c>
      <c r="D111" s="12" t="s">
        <v>53</v>
      </c>
      <c r="E111" s="13"/>
      <c r="F111" s="28">
        <v>7</v>
      </c>
      <c r="G111" s="28">
        <v>7</v>
      </c>
      <c r="H111" s="53">
        <f t="shared" si="1"/>
        <v>1</v>
      </c>
      <c r="I111" s="28">
        <v>7</v>
      </c>
    </row>
    <row r="112" spans="1:9" ht="12.75">
      <c r="A112" s="10"/>
      <c r="B112" s="11"/>
      <c r="C112" s="11" t="s">
        <v>16</v>
      </c>
      <c r="D112" s="12" t="s">
        <v>17</v>
      </c>
      <c r="E112" s="13">
        <v>3000</v>
      </c>
      <c r="F112" s="28">
        <v>1500</v>
      </c>
      <c r="G112" s="28">
        <v>653</v>
      </c>
      <c r="H112" s="53">
        <f t="shared" si="1"/>
        <v>0.43533333333333335</v>
      </c>
      <c r="I112" s="2">
        <f>SUM(I110:I111)</f>
        <v>59</v>
      </c>
    </row>
    <row r="113" spans="1:8" ht="12.75">
      <c r="A113" s="10"/>
      <c r="B113" s="11"/>
      <c r="C113" s="11" t="s">
        <v>18</v>
      </c>
      <c r="D113" s="12" t="s">
        <v>19</v>
      </c>
      <c r="E113" s="13"/>
      <c r="F113" s="28">
        <v>20000</v>
      </c>
      <c r="G113" s="28">
        <v>19999</v>
      </c>
      <c r="H113" s="53">
        <f t="shared" si="1"/>
        <v>0.99995</v>
      </c>
    </row>
    <row r="114" spans="1:8" ht="12.75">
      <c r="A114" s="10"/>
      <c r="B114" s="11"/>
      <c r="C114" s="11" t="s">
        <v>13</v>
      </c>
      <c r="D114" s="12" t="s">
        <v>14</v>
      </c>
      <c r="E114" s="13">
        <v>87500</v>
      </c>
      <c r="F114" s="28">
        <v>68714</v>
      </c>
      <c r="G114" s="28">
        <v>57678</v>
      </c>
      <c r="H114" s="53">
        <f t="shared" si="1"/>
        <v>0.8393922635852956</v>
      </c>
    </row>
    <row r="115" spans="1:8" ht="12.75">
      <c r="A115" s="10"/>
      <c r="B115" s="11"/>
      <c r="C115" s="11" t="s">
        <v>251</v>
      </c>
      <c r="D115" s="12" t="s">
        <v>252</v>
      </c>
      <c r="E115" s="13"/>
      <c r="F115" s="28">
        <v>3217</v>
      </c>
      <c r="G115" s="28">
        <v>3217</v>
      </c>
      <c r="H115" s="53">
        <f t="shared" si="1"/>
        <v>1</v>
      </c>
    </row>
    <row r="116" spans="1:8" ht="12.75">
      <c r="A116" s="10"/>
      <c r="B116" s="11"/>
      <c r="C116" s="11" t="s">
        <v>212</v>
      </c>
      <c r="D116" s="12" t="s">
        <v>216</v>
      </c>
      <c r="E116" s="13"/>
      <c r="F116" s="28">
        <v>10</v>
      </c>
      <c r="G116" s="28">
        <v>9</v>
      </c>
      <c r="H116" s="53">
        <f t="shared" si="1"/>
        <v>0.9</v>
      </c>
    </row>
    <row r="117" spans="1:8" ht="12.75">
      <c r="A117" s="10"/>
      <c r="B117" s="11"/>
      <c r="C117" s="11" t="s">
        <v>60</v>
      </c>
      <c r="D117" s="12" t="s">
        <v>61</v>
      </c>
      <c r="E117" s="13">
        <v>10000</v>
      </c>
      <c r="F117" s="28">
        <v>7000</v>
      </c>
      <c r="G117" s="28">
        <v>5163</v>
      </c>
      <c r="H117" s="53">
        <f t="shared" si="1"/>
        <v>0.7375714285714285</v>
      </c>
    </row>
    <row r="118" spans="1:8" ht="12.75">
      <c r="A118" s="10"/>
      <c r="B118" s="11"/>
      <c r="C118" s="11"/>
      <c r="D118" s="12"/>
      <c r="E118" s="13"/>
      <c r="F118" s="28"/>
      <c r="G118" s="28"/>
      <c r="H118" s="53"/>
    </row>
    <row r="119" spans="1:8" ht="12.75">
      <c r="A119" s="10"/>
      <c r="B119" s="11" t="s">
        <v>63</v>
      </c>
      <c r="C119" s="11"/>
      <c r="D119" s="12" t="s">
        <v>28</v>
      </c>
      <c r="E119" s="13">
        <v>1000</v>
      </c>
      <c r="F119" s="28">
        <v>1000</v>
      </c>
      <c r="G119" s="28">
        <v>1000</v>
      </c>
      <c r="H119" s="53">
        <f t="shared" si="1"/>
        <v>1</v>
      </c>
    </row>
    <row r="120" spans="1:8" ht="12.75">
      <c r="A120" s="10"/>
      <c r="B120" s="11"/>
      <c r="C120" s="11" t="s">
        <v>48</v>
      </c>
      <c r="D120" s="12" t="s">
        <v>49</v>
      </c>
      <c r="E120" s="13">
        <v>1000</v>
      </c>
      <c r="F120" s="28">
        <v>1000</v>
      </c>
      <c r="G120" s="28">
        <v>1000</v>
      </c>
      <c r="H120" s="53">
        <f t="shared" si="1"/>
        <v>1</v>
      </c>
    </row>
    <row r="121" spans="1:8" ht="12.75">
      <c r="A121" s="10"/>
      <c r="B121" s="11"/>
      <c r="C121" s="11"/>
      <c r="D121" s="12"/>
      <c r="E121" s="13"/>
      <c r="F121" s="28"/>
      <c r="G121" s="28"/>
      <c r="H121" s="53"/>
    </row>
    <row r="122" spans="1:8" s="4" customFormat="1" ht="12.75">
      <c r="A122" s="5" t="s">
        <v>66</v>
      </c>
      <c r="B122" s="6"/>
      <c r="C122" s="6"/>
      <c r="D122" s="7" t="s">
        <v>67</v>
      </c>
      <c r="E122" s="8">
        <v>170500</v>
      </c>
      <c r="F122" s="27">
        <v>170500</v>
      </c>
      <c r="G122" s="27">
        <v>167639</v>
      </c>
      <c r="H122" s="52">
        <f t="shared" si="1"/>
        <v>0.9832199413489736</v>
      </c>
    </row>
    <row r="123" spans="1:8" ht="12.75">
      <c r="A123" s="10"/>
      <c r="B123" s="11" t="s">
        <v>68</v>
      </c>
      <c r="C123" s="11"/>
      <c r="D123" s="12" t="s">
        <v>69</v>
      </c>
      <c r="E123" s="13">
        <v>140000</v>
      </c>
      <c r="F123" s="28">
        <v>140000</v>
      </c>
      <c r="G123" s="28">
        <v>137341</v>
      </c>
      <c r="H123" s="53">
        <f t="shared" si="1"/>
        <v>0.9810071428571429</v>
      </c>
    </row>
    <row r="124" spans="1:9" ht="12.75">
      <c r="A124" s="10"/>
      <c r="B124" s="11"/>
      <c r="C124" s="11" t="s">
        <v>50</v>
      </c>
      <c r="D124" s="12" t="s">
        <v>51</v>
      </c>
      <c r="E124" s="13"/>
      <c r="F124" s="28">
        <v>350</v>
      </c>
      <c r="G124" s="28">
        <v>241</v>
      </c>
      <c r="H124" s="53">
        <f t="shared" si="1"/>
        <v>0.6885714285714286</v>
      </c>
      <c r="I124" s="28">
        <v>241</v>
      </c>
    </row>
    <row r="125" spans="1:9" ht="12.75">
      <c r="A125" s="10"/>
      <c r="B125" s="11"/>
      <c r="C125" s="11" t="s">
        <v>52</v>
      </c>
      <c r="D125" s="12" t="s">
        <v>53</v>
      </c>
      <c r="E125" s="13"/>
      <c r="F125" s="28">
        <v>50</v>
      </c>
      <c r="G125" s="28">
        <v>34</v>
      </c>
      <c r="H125" s="53">
        <f t="shared" si="1"/>
        <v>0.68</v>
      </c>
      <c r="I125" s="28">
        <v>34</v>
      </c>
    </row>
    <row r="126" spans="1:9" ht="12.75">
      <c r="A126" s="10"/>
      <c r="B126" s="11"/>
      <c r="C126" s="11" t="s">
        <v>13</v>
      </c>
      <c r="D126" s="12" t="s">
        <v>14</v>
      </c>
      <c r="E126" s="13">
        <v>40000</v>
      </c>
      <c r="F126" s="28">
        <v>139600</v>
      </c>
      <c r="G126" s="28">
        <v>137066</v>
      </c>
      <c r="H126" s="53">
        <f t="shared" si="1"/>
        <v>0.9818481375358166</v>
      </c>
      <c r="I126" s="2">
        <f>SUM(I124:I125)</f>
        <v>275</v>
      </c>
    </row>
    <row r="127" spans="1:8" ht="12.75">
      <c r="A127" s="10"/>
      <c r="B127" s="11"/>
      <c r="C127" s="11" t="s">
        <v>22</v>
      </c>
      <c r="D127" s="12" t="s">
        <v>42</v>
      </c>
      <c r="E127" s="13">
        <v>100000</v>
      </c>
      <c r="F127" s="28"/>
      <c r="G127" s="28"/>
      <c r="H127" s="53"/>
    </row>
    <row r="128" spans="1:8" ht="12.75">
      <c r="A128" s="10"/>
      <c r="B128" s="11"/>
      <c r="C128" s="11"/>
      <c r="D128" s="12"/>
      <c r="E128" s="13"/>
      <c r="F128" s="28"/>
      <c r="G128" s="28"/>
      <c r="H128" s="53"/>
    </row>
    <row r="129" spans="1:8" ht="12.75">
      <c r="A129" s="10"/>
      <c r="B129" s="11" t="s">
        <v>70</v>
      </c>
      <c r="C129" s="11"/>
      <c r="D129" s="12" t="s">
        <v>71</v>
      </c>
      <c r="E129" s="13">
        <v>10500</v>
      </c>
      <c r="F129" s="28">
        <v>10500</v>
      </c>
      <c r="G129" s="28">
        <v>10499</v>
      </c>
      <c r="H129" s="53">
        <f t="shared" si="1"/>
        <v>0.9999047619047619</v>
      </c>
    </row>
    <row r="130" spans="1:8" ht="12.75">
      <c r="A130" s="10"/>
      <c r="B130" s="11"/>
      <c r="C130" s="11" t="s">
        <v>16</v>
      </c>
      <c r="D130" s="12" t="s">
        <v>17</v>
      </c>
      <c r="E130" s="13">
        <v>3000</v>
      </c>
      <c r="F130" s="28">
        <v>3000</v>
      </c>
      <c r="G130" s="28">
        <v>3000</v>
      </c>
      <c r="H130" s="53">
        <f t="shared" si="1"/>
        <v>1</v>
      </c>
    </row>
    <row r="131" spans="1:8" ht="12.75">
      <c r="A131" s="10"/>
      <c r="B131" s="11"/>
      <c r="C131" s="11" t="s">
        <v>64</v>
      </c>
      <c r="D131" s="12" t="s">
        <v>65</v>
      </c>
      <c r="E131" s="13">
        <v>1500</v>
      </c>
      <c r="F131" s="28">
        <v>598</v>
      </c>
      <c r="G131" s="28">
        <v>598</v>
      </c>
      <c r="H131" s="53">
        <f t="shared" si="1"/>
        <v>1</v>
      </c>
    </row>
    <row r="132" spans="1:8" ht="12.75">
      <c r="A132" s="10"/>
      <c r="B132" s="11"/>
      <c r="C132" s="11" t="s">
        <v>18</v>
      </c>
      <c r="D132" s="12" t="s">
        <v>19</v>
      </c>
      <c r="E132" s="13">
        <v>2500</v>
      </c>
      <c r="F132" s="28">
        <v>2139</v>
      </c>
      <c r="G132" s="28">
        <v>2139</v>
      </c>
      <c r="H132" s="53">
        <f t="shared" si="1"/>
        <v>1</v>
      </c>
    </row>
    <row r="133" spans="1:8" ht="12.75">
      <c r="A133" s="10"/>
      <c r="B133" s="11"/>
      <c r="C133" s="11" t="s">
        <v>13</v>
      </c>
      <c r="D133" s="12" t="s">
        <v>14</v>
      </c>
      <c r="E133" s="13">
        <v>3500</v>
      </c>
      <c r="F133" s="28">
        <v>4763</v>
      </c>
      <c r="G133" s="28">
        <v>4762</v>
      </c>
      <c r="H133" s="53">
        <f t="shared" si="1"/>
        <v>0.9997900482888935</v>
      </c>
    </row>
    <row r="134" spans="1:8" ht="12.75">
      <c r="A134" s="10"/>
      <c r="B134" s="11"/>
      <c r="C134" s="11"/>
      <c r="D134" s="12"/>
      <c r="E134" s="13"/>
      <c r="F134" s="28"/>
      <c r="G134" s="28"/>
      <c r="H134" s="53"/>
    </row>
    <row r="135" spans="1:8" ht="12.75">
      <c r="A135" s="10"/>
      <c r="B135" s="11" t="s">
        <v>202</v>
      </c>
      <c r="C135" s="11"/>
      <c r="D135" s="12" t="s">
        <v>28</v>
      </c>
      <c r="E135" s="13">
        <v>20000</v>
      </c>
      <c r="F135" s="28">
        <v>20000</v>
      </c>
      <c r="G135" s="28">
        <v>19799</v>
      </c>
      <c r="H135" s="53">
        <f t="shared" si="1"/>
        <v>0.98995</v>
      </c>
    </row>
    <row r="136" spans="1:8" ht="12.75">
      <c r="A136" s="10"/>
      <c r="B136" s="11"/>
      <c r="C136" s="11" t="s">
        <v>48</v>
      </c>
      <c r="D136" s="12" t="s">
        <v>49</v>
      </c>
      <c r="E136" s="13">
        <v>3000</v>
      </c>
      <c r="F136" s="28"/>
      <c r="G136" s="28"/>
      <c r="H136" s="53"/>
    </row>
    <row r="137" spans="1:8" ht="12.75">
      <c r="A137" s="10"/>
      <c r="B137" s="11"/>
      <c r="C137" s="11" t="s">
        <v>16</v>
      </c>
      <c r="D137" s="12" t="s">
        <v>17</v>
      </c>
      <c r="E137" s="13">
        <v>5000</v>
      </c>
      <c r="F137" s="28">
        <v>8400</v>
      </c>
      <c r="G137" s="28">
        <v>8238</v>
      </c>
      <c r="H137" s="53">
        <f t="shared" si="1"/>
        <v>0.9807142857142858</v>
      </c>
    </row>
    <row r="138" spans="1:8" ht="12.75">
      <c r="A138" s="10"/>
      <c r="B138" s="11"/>
      <c r="C138" s="11" t="s">
        <v>13</v>
      </c>
      <c r="D138" s="12" t="s">
        <v>14</v>
      </c>
      <c r="E138" s="13">
        <v>12000</v>
      </c>
      <c r="F138" s="28">
        <v>11600</v>
      </c>
      <c r="G138" s="28">
        <v>11561</v>
      </c>
      <c r="H138" s="53">
        <f t="shared" si="1"/>
        <v>0.9966379310344827</v>
      </c>
    </row>
    <row r="139" spans="1:8" ht="12.75">
      <c r="A139" s="10"/>
      <c r="B139" s="11"/>
      <c r="C139" s="11"/>
      <c r="D139" s="12"/>
      <c r="E139" s="13"/>
      <c r="F139" s="28"/>
      <c r="G139" s="28"/>
      <c r="H139" s="53"/>
    </row>
    <row r="140" spans="1:8" s="4" customFormat="1" ht="12.75">
      <c r="A140" s="5" t="s">
        <v>72</v>
      </c>
      <c r="B140" s="6"/>
      <c r="C140" s="6"/>
      <c r="D140" s="7" t="s">
        <v>73</v>
      </c>
      <c r="E140" s="8">
        <v>2264900</v>
      </c>
      <c r="F140" s="27">
        <v>2333885</v>
      </c>
      <c r="G140" s="27">
        <v>2282440</v>
      </c>
      <c r="H140" s="52">
        <f t="shared" si="1"/>
        <v>0.9779573543683601</v>
      </c>
    </row>
    <row r="141" spans="1:8" ht="12.75">
      <c r="A141" s="10"/>
      <c r="B141" s="11" t="s">
        <v>74</v>
      </c>
      <c r="C141" s="11"/>
      <c r="D141" s="12" t="s">
        <v>75</v>
      </c>
      <c r="E141" s="13">
        <v>82000</v>
      </c>
      <c r="F141" s="28">
        <v>82000</v>
      </c>
      <c r="G141" s="28">
        <v>82000</v>
      </c>
      <c r="H141" s="53">
        <f t="shared" si="1"/>
        <v>1</v>
      </c>
    </row>
    <row r="142" spans="1:9" ht="12.75">
      <c r="A142" s="10"/>
      <c r="B142" s="11"/>
      <c r="C142" s="11" t="s">
        <v>76</v>
      </c>
      <c r="D142" s="12" t="s">
        <v>77</v>
      </c>
      <c r="E142" s="13">
        <v>61258</v>
      </c>
      <c r="F142" s="28">
        <v>61258</v>
      </c>
      <c r="G142" s="28">
        <v>61258</v>
      </c>
      <c r="H142" s="53">
        <f t="shared" si="1"/>
        <v>1</v>
      </c>
      <c r="I142" s="28">
        <v>61258</v>
      </c>
    </row>
    <row r="143" spans="1:9" ht="12.75">
      <c r="A143" s="10"/>
      <c r="B143" s="11"/>
      <c r="C143" s="11" t="s">
        <v>78</v>
      </c>
      <c r="D143" s="12" t="s">
        <v>79</v>
      </c>
      <c r="E143" s="13">
        <v>7242</v>
      </c>
      <c r="F143" s="28">
        <v>7242</v>
      </c>
      <c r="G143" s="28">
        <v>7242</v>
      </c>
      <c r="H143" s="53">
        <f t="shared" si="1"/>
        <v>1</v>
      </c>
      <c r="I143" s="28">
        <v>7242</v>
      </c>
    </row>
    <row r="144" spans="1:9" ht="12.75">
      <c r="A144" s="10"/>
      <c r="B144" s="11"/>
      <c r="C144" s="11" t="s">
        <v>50</v>
      </c>
      <c r="D144" s="12" t="s">
        <v>51</v>
      </c>
      <c r="E144" s="13">
        <v>11800</v>
      </c>
      <c r="F144" s="28">
        <v>11800</v>
      </c>
      <c r="G144" s="28">
        <v>11800</v>
      </c>
      <c r="H144" s="53">
        <f t="shared" si="1"/>
        <v>1</v>
      </c>
      <c r="I144" s="28">
        <v>11800</v>
      </c>
    </row>
    <row r="145" spans="1:9" ht="12.75">
      <c r="A145" s="10"/>
      <c r="B145" s="11"/>
      <c r="C145" s="11" t="s">
        <v>52</v>
      </c>
      <c r="D145" s="12" t="s">
        <v>53</v>
      </c>
      <c r="E145" s="13">
        <v>1700</v>
      </c>
      <c r="F145" s="28">
        <v>1700</v>
      </c>
      <c r="G145" s="28">
        <v>1700</v>
      </c>
      <c r="H145" s="53">
        <f t="shared" si="1"/>
        <v>1</v>
      </c>
      <c r="I145" s="28">
        <v>1700</v>
      </c>
    </row>
    <row r="146" spans="1:9" ht="12.75">
      <c r="A146" s="10"/>
      <c r="B146" s="11"/>
      <c r="C146" s="11"/>
      <c r="D146" s="12"/>
      <c r="E146" s="13"/>
      <c r="F146" s="28"/>
      <c r="G146" s="28"/>
      <c r="H146" s="53"/>
      <c r="I146" s="2">
        <f>SUM(I142:I145)</f>
        <v>82000</v>
      </c>
    </row>
    <row r="147" spans="1:8" ht="12.75">
      <c r="A147" s="10"/>
      <c r="B147" s="11" t="s">
        <v>80</v>
      </c>
      <c r="C147" s="11"/>
      <c r="D147" s="12" t="s">
        <v>81</v>
      </c>
      <c r="E147" s="13">
        <v>125000</v>
      </c>
      <c r="F147" s="28">
        <v>144000</v>
      </c>
      <c r="G147" s="28">
        <v>141128</v>
      </c>
      <c r="H147" s="53">
        <f t="shared" si="1"/>
        <v>0.9800555555555556</v>
      </c>
    </row>
    <row r="148" spans="1:8" ht="12.75">
      <c r="A148" s="10"/>
      <c r="B148" s="11"/>
      <c r="C148" s="11" t="s">
        <v>11</v>
      </c>
      <c r="D148" s="12" t="s">
        <v>12</v>
      </c>
      <c r="E148" s="13">
        <v>111000</v>
      </c>
      <c r="F148" s="28">
        <v>125000</v>
      </c>
      <c r="G148" s="28">
        <v>124952</v>
      </c>
      <c r="H148" s="53">
        <f t="shared" si="1"/>
        <v>0.999616</v>
      </c>
    </row>
    <row r="149" spans="1:8" ht="12.75">
      <c r="A149" s="10"/>
      <c r="B149" s="11"/>
      <c r="C149" s="11" t="s">
        <v>16</v>
      </c>
      <c r="D149" s="12" t="s">
        <v>17</v>
      </c>
      <c r="E149" s="13">
        <v>7300</v>
      </c>
      <c r="F149" s="28">
        <v>8800</v>
      </c>
      <c r="G149" s="28">
        <v>8054</v>
      </c>
      <c r="H149" s="53">
        <f t="shared" si="1"/>
        <v>0.9152272727272728</v>
      </c>
    </row>
    <row r="150" spans="1:8" ht="12.75">
      <c r="A150" s="10"/>
      <c r="B150" s="11"/>
      <c r="C150" s="11" t="s">
        <v>64</v>
      </c>
      <c r="D150" s="12" t="s">
        <v>65</v>
      </c>
      <c r="E150" s="13">
        <v>1200</v>
      </c>
      <c r="F150" s="28"/>
      <c r="G150" s="28"/>
      <c r="H150" s="53"/>
    </row>
    <row r="151" spans="1:8" ht="12.75">
      <c r="A151" s="10"/>
      <c r="B151" s="11"/>
      <c r="C151" s="11" t="s">
        <v>13</v>
      </c>
      <c r="D151" s="12" t="s">
        <v>14</v>
      </c>
      <c r="E151" s="13">
        <v>2500</v>
      </c>
      <c r="F151" s="28">
        <v>8200</v>
      </c>
      <c r="G151" s="28">
        <v>6249</v>
      </c>
      <c r="H151" s="53">
        <f t="shared" si="1"/>
        <v>0.7620731707317073</v>
      </c>
    </row>
    <row r="152" spans="1:8" ht="12.75">
      <c r="A152" s="10"/>
      <c r="B152" s="11"/>
      <c r="C152" s="11" t="s">
        <v>29</v>
      </c>
      <c r="D152" s="12" t="s">
        <v>30</v>
      </c>
      <c r="E152" s="13">
        <v>3000</v>
      </c>
      <c r="F152" s="28">
        <v>2000</v>
      </c>
      <c r="G152" s="28">
        <v>1873</v>
      </c>
      <c r="H152" s="53">
        <f t="shared" si="1"/>
        <v>0.9365</v>
      </c>
    </row>
    <row r="153" spans="1:8" ht="12.75">
      <c r="A153" s="10"/>
      <c r="B153" s="11"/>
      <c r="C153" s="11"/>
      <c r="D153" s="12"/>
      <c r="E153" s="13"/>
      <c r="F153" s="28"/>
      <c r="G153" s="28"/>
      <c r="H153" s="53"/>
    </row>
    <row r="154" spans="1:8" ht="12.75">
      <c r="A154" s="10"/>
      <c r="B154" s="11" t="s">
        <v>82</v>
      </c>
      <c r="C154" s="11"/>
      <c r="D154" s="12" t="s">
        <v>83</v>
      </c>
      <c r="E154" s="13">
        <v>1980000</v>
      </c>
      <c r="F154" s="28">
        <v>2044085</v>
      </c>
      <c r="G154" s="28">
        <v>2003384</v>
      </c>
      <c r="H154" s="53">
        <f t="shared" si="1"/>
        <v>0.9800884014118787</v>
      </c>
    </row>
    <row r="155" spans="1:8" ht="12.75">
      <c r="A155" s="10"/>
      <c r="B155" s="11"/>
      <c r="C155" s="11" t="s">
        <v>84</v>
      </c>
      <c r="D155" s="12" t="s">
        <v>85</v>
      </c>
      <c r="E155" s="13">
        <v>3130</v>
      </c>
      <c r="F155" s="28">
        <v>2400</v>
      </c>
      <c r="G155" s="28">
        <v>2345</v>
      </c>
      <c r="H155" s="53">
        <f t="shared" si="1"/>
        <v>0.9770833333333333</v>
      </c>
    </row>
    <row r="156" spans="1:9" ht="12.75">
      <c r="A156" s="10"/>
      <c r="B156" s="11"/>
      <c r="C156" s="11" t="s">
        <v>76</v>
      </c>
      <c r="D156" s="12" t="s">
        <v>77</v>
      </c>
      <c r="E156" s="13">
        <v>1075810</v>
      </c>
      <c r="F156" s="28">
        <v>1075810</v>
      </c>
      <c r="G156" s="28">
        <v>1057613</v>
      </c>
      <c r="H156" s="53">
        <f aca="true" t="shared" si="2" ref="H156:H192">G156/F156</f>
        <v>0.9830853031669161</v>
      </c>
      <c r="I156" s="28">
        <v>1057613</v>
      </c>
    </row>
    <row r="157" spans="1:9" ht="12.75">
      <c r="A157" s="10"/>
      <c r="B157" s="11"/>
      <c r="C157" s="11" t="s">
        <v>78</v>
      </c>
      <c r="D157" s="12" t="s">
        <v>79</v>
      </c>
      <c r="E157" s="13">
        <v>78790</v>
      </c>
      <c r="F157" s="28">
        <v>78790</v>
      </c>
      <c r="G157" s="28">
        <v>78790</v>
      </c>
      <c r="H157" s="53">
        <f t="shared" si="2"/>
        <v>1</v>
      </c>
      <c r="I157" s="28">
        <v>78790</v>
      </c>
    </row>
    <row r="158" spans="1:9" ht="12.75">
      <c r="A158" s="10"/>
      <c r="B158" s="11"/>
      <c r="C158" s="11" t="s">
        <v>50</v>
      </c>
      <c r="D158" s="12" t="s">
        <v>51</v>
      </c>
      <c r="E158" s="13">
        <v>206900</v>
      </c>
      <c r="F158" s="28">
        <v>195300</v>
      </c>
      <c r="G158" s="28">
        <v>190325</v>
      </c>
      <c r="H158" s="53">
        <f t="shared" si="2"/>
        <v>0.97452636968766</v>
      </c>
      <c r="I158" s="28">
        <v>190325</v>
      </c>
    </row>
    <row r="159" spans="1:9" ht="12.75">
      <c r="A159" s="10"/>
      <c r="B159" s="11"/>
      <c r="C159" s="11" t="s">
        <v>52</v>
      </c>
      <c r="D159" s="12" t="s">
        <v>53</v>
      </c>
      <c r="E159" s="13">
        <v>28270</v>
      </c>
      <c r="F159" s="28">
        <v>28270</v>
      </c>
      <c r="G159" s="28">
        <v>27347</v>
      </c>
      <c r="H159" s="53">
        <f t="shared" si="2"/>
        <v>0.9673505482844005</v>
      </c>
      <c r="I159" s="28">
        <v>27347</v>
      </c>
    </row>
    <row r="160" spans="1:9" ht="12.75">
      <c r="A160" s="10"/>
      <c r="B160" s="11"/>
      <c r="C160" s="11" t="s">
        <v>228</v>
      </c>
      <c r="D160" s="12" t="s">
        <v>229</v>
      </c>
      <c r="E160" s="13">
        <v>2000</v>
      </c>
      <c r="F160" s="28">
        <v>9126</v>
      </c>
      <c r="G160" s="28">
        <v>9125</v>
      </c>
      <c r="H160" s="53">
        <f t="shared" si="2"/>
        <v>0.9998904229673461</v>
      </c>
      <c r="I160" s="28">
        <v>9125</v>
      </c>
    </row>
    <row r="161" spans="1:9" ht="12.75">
      <c r="A161" s="10"/>
      <c r="B161" s="11"/>
      <c r="C161" s="11" t="s">
        <v>16</v>
      </c>
      <c r="D161" s="12" t="s">
        <v>17</v>
      </c>
      <c r="E161" s="13">
        <v>110000</v>
      </c>
      <c r="F161" s="28">
        <v>136170</v>
      </c>
      <c r="G161" s="28">
        <v>135061</v>
      </c>
      <c r="H161" s="53">
        <f t="shared" si="2"/>
        <v>0.9918557685246383</v>
      </c>
      <c r="I161" s="2">
        <f>SUM(I156:I160)</f>
        <v>1363200</v>
      </c>
    </row>
    <row r="162" spans="1:8" ht="12.75">
      <c r="A162" s="10"/>
      <c r="B162" s="11"/>
      <c r="C162" s="11" t="s">
        <v>64</v>
      </c>
      <c r="D162" s="12" t="s">
        <v>65</v>
      </c>
      <c r="E162" s="13">
        <v>30000</v>
      </c>
      <c r="F162" s="28">
        <v>25000</v>
      </c>
      <c r="G162" s="28">
        <v>24941</v>
      </c>
      <c r="H162" s="53">
        <f t="shared" si="2"/>
        <v>0.99764</v>
      </c>
    </row>
    <row r="163" spans="1:8" ht="12.75">
      <c r="A163" s="10"/>
      <c r="B163" s="11"/>
      <c r="C163" s="11" t="s">
        <v>18</v>
      </c>
      <c r="D163" s="12" t="s">
        <v>19</v>
      </c>
      <c r="E163" s="13">
        <v>60000</v>
      </c>
      <c r="F163" s="28">
        <v>49297</v>
      </c>
      <c r="G163" s="28">
        <v>46008</v>
      </c>
      <c r="H163" s="53">
        <f t="shared" si="2"/>
        <v>0.9332819441345315</v>
      </c>
    </row>
    <row r="164" spans="1:8" ht="12.75">
      <c r="A164" s="34"/>
      <c r="B164" s="40"/>
      <c r="C164" s="40" t="s">
        <v>13</v>
      </c>
      <c r="D164" s="41" t="s">
        <v>14</v>
      </c>
      <c r="E164" s="42">
        <v>228839</v>
      </c>
      <c r="F164" s="28">
        <v>233739</v>
      </c>
      <c r="G164" s="28">
        <v>233687</v>
      </c>
      <c r="H164" s="53">
        <f t="shared" si="2"/>
        <v>0.9997775296377583</v>
      </c>
    </row>
    <row r="165" spans="1:8" ht="12.75">
      <c r="A165" s="10"/>
      <c r="B165" s="11"/>
      <c r="C165" s="11" t="s">
        <v>29</v>
      </c>
      <c r="D165" s="12" t="s">
        <v>30</v>
      </c>
      <c r="E165" s="13">
        <v>47000</v>
      </c>
      <c r="F165" s="28">
        <v>66000</v>
      </c>
      <c r="G165" s="28">
        <v>65768</v>
      </c>
      <c r="H165" s="53">
        <f t="shared" si="2"/>
        <v>0.9964848484848485</v>
      </c>
    </row>
    <row r="166" spans="1:8" ht="12.75">
      <c r="A166" s="10"/>
      <c r="B166" s="11"/>
      <c r="C166" s="11" t="s">
        <v>25</v>
      </c>
      <c r="D166" s="12" t="s">
        <v>26</v>
      </c>
      <c r="E166" s="13">
        <v>2100</v>
      </c>
      <c r="F166" s="28">
        <v>3100</v>
      </c>
      <c r="G166" s="28">
        <v>2793</v>
      </c>
      <c r="H166" s="53">
        <f t="shared" si="2"/>
        <v>0.9009677419354839</v>
      </c>
    </row>
    <row r="167" spans="1:8" ht="12.75">
      <c r="A167" s="10"/>
      <c r="B167" s="11"/>
      <c r="C167" s="11" t="s">
        <v>88</v>
      </c>
      <c r="D167" s="12" t="s">
        <v>89</v>
      </c>
      <c r="E167" s="13">
        <v>27161</v>
      </c>
      <c r="F167" s="28">
        <v>30466</v>
      </c>
      <c r="G167" s="28">
        <v>30465</v>
      </c>
      <c r="H167" s="53">
        <f t="shared" si="2"/>
        <v>0.9999671765246504</v>
      </c>
    </row>
    <row r="168" spans="1:8" ht="12.75">
      <c r="A168" s="10"/>
      <c r="B168" s="11"/>
      <c r="C168" s="11" t="s">
        <v>257</v>
      </c>
      <c r="D168" s="12" t="s">
        <v>258</v>
      </c>
      <c r="E168" s="13"/>
      <c r="F168" s="28">
        <v>91</v>
      </c>
      <c r="G168" s="28">
        <v>91</v>
      </c>
      <c r="H168" s="53">
        <f t="shared" si="2"/>
        <v>1</v>
      </c>
    </row>
    <row r="169" spans="1:8" ht="12.75">
      <c r="A169" s="10"/>
      <c r="B169" s="11"/>
      <c r="C169" s="11" t="s">
        <v>212</v>
      </c>
      <c r="D169" s="12" t="s">
        <v>216</v>
      </c>
      <c r="E169" s="13"/>
      <c r="F169" s="28">
        <v>5011</v>
      </c>
      <c r="G169" s="28">
        <v>5011</v>
      </c>
      <c r="H169" s="53">
        <f t="shared" si="2"/>
        <v>1</v>
      </c>
    </row>
    <row r="170" spans="1:8" ht="12.75">
      <c r="A170" s="10"/>
      <c r="B170" s="11"/>
      <c r="C170" s="11" t="s">
        <v>22</v>
      </c>
      <c r="D170" s="12" t="s">
        <v>42</v>
      </c>
      <c r="E170" s="13">
        <v>30000</v>
      </c>
      <c r="F170" s="28">
        <v>18660</v>
      </c>
      <c r="G170" s="28">
        <v>18660</v>
      </c>
      <c r="H170" s="53">
        <f t="shared" si="2"/>
        <v>1</v>
      </c>
    </row>
    <row r="171" spans="1:8" ht="12.75">
      <c r="A171" s="10"/>
      <c r="B171" s="11"/>
      <c r="C171" s="11" t="s">
        <v>62</v>
      </c>
      <c r="D171" s="12" t="s">
        <v>90</v>
      </c>
      <c r="E171" s="13">
        <v>50000</v>
      </c>
      <c r="F171" s="28">
        <v>86855</v>
      </c>
      <c r="G171" s="28">
        <v>75354</v>
      </c>
      <c r="H171" s="53">
        <f t="shared" si="2"/>
        <v>0.867583904208163</v>
      </c>
    </row>
    <row r="172" spans="1:8" ht="12.75">
      <c r="A172" s="10"/>
      <c r="B172" s="11"/>
      <c r="C172" s="11"/>
      <c r="D172" s="12"/>
      <c r="E172" s="13"/>
      <c r="F172" s="28"/>
      <c r="G172" s="28"/>
      <c r="H172" s="53"/>
    </row>
    <row r="173" spans="1:8" s="9" customFormat="1" ht="12.75">
      <c r="A173" s="10"/>
      <c r="B173" s="11" t="s">
        <v>91</v>
      </c>
      <c r="C173" s="11"/>
      <c r="D173" s="12" t="s">
        <v>28</v>
      </c>
      <c r="E173" s="13">
        <v>77900</v>
      </c>
      <c r="F173" s="28">
        <v>63800</v>
      </c>
      <c r="G173" s="28">
        <v>55928</v>
      </c>
      <c r="H173" s="53">
        <f t="shared" si="2"/>
        <v>0.876614420062696</v>
      </c>
    </row>
    <row r="174" spans="1:8" s="9" customFormat="1" ht="12.75">
      <c r="A174" s="10"/>
      <c r="B174" s="11"/>
      <c r="C174" s="11" t="s">
        <v>16</v>
      </c>
      <c r="D174" s="12" t="s">
        <v>17</v>
      </c>
      <c r="E174" s="13">
        <v>26000</v>
      </c>
      <c r="F174" s="28">
        <v>24841</v>
      </c>
      <c r="G174" s="28">
        <v>21201</v>
      </c>
      <c r="H174" s="53">
        <f t="shared" si="2"/>
        <v>0.8534680568415121</v>
      </c>
    </row>
    <row r="175" spans="1:8" s="9" customFormat="1" ht="12.75">
      <c r="A175" s="10"/>
      <c r="B175" s="11"/>
      <c r="C175" s="11" t="s">
        <v>64</v>
      </c>
      <c r="D175" s="12" t="s">
        <v>65</v>
      </c>
      <c r="E175" s="13">
        <v>7000</v>
      </c>
      <c r="F175" s="28">
        <v>7559</v>
      </c>
      <c r="G175" s="28">
        <v>5415</v>
      </c>
      <c r="H175" s="53">
        <f t="shared" si="2"/>
        <v>0.716364598491864</v>
      </c>
    </row>
    <row r="176" spans="1:8" s="9" customFormat="1" ht="12.75">
      <c r="A176" s="10"/>
      <c r="B176" s="11"/>
      <c r="C176" s="11" t="s">
        <v>18</v>
      </c>
      <c r="D176" s="12" t="s">
        <v>19</v>
      </c>
      <c r="E176" s="13">
        <v>2000</v>
      </c>
      <c r="F176" s="28">
        <v>1000</v>
      </c>
      <c r="G176" s="28">
        <v>0</v>
      </c>
      <c r="H176" s="53">
        <f t="shared" si="2"/>
        <v>0</v>
      </c>
    </row>
    <row r="177" spans="1:8" s="9" customFormat="1" ht="12.75">
      <c r="A177" s="10"/>
      <c r="B177" s="11"/>
      <c r="C177" s="11" t="s">
        <v>13</v>
      </c>
      <c r="D177" s="12" t="s">
        <v>14</v>
      </c>
      <c r="E177" s="13">
        <v>18900</v>
      </c>
      <c r="F177" s="28">
        <v>8900</v>
      </c>
      <c r="G177" s="28">
        <v>8132</v>
      </c>
      <c r="H177" s="53">
        <f t="shared" si="2"/>
        <v>0.9137078651685393</v>
      </c>
    </row>
    <row r="178" spans="1:8" s="9" customFormat="1" ht="12.75">
      <c r="A178" s="10"/>
      <c r="B178" s="11"/>
      <c r="C178" s="11" t="s">
        <v>92</v>
      </c>
      <c r="D178" s="12" t="s">
        <v>93</v>
      </c>
      <c r="E178" s="13">
        <v>4000</v>
      </c>
      <c r="F178" s="28">
        <v>4000</v>
      </c>
      <c r="G178" s="28">
        <v>3737</v>
      </c>
      <c r="H178" s="53">
        <f t="shared" si="2"/>
        <v>0.93425</v>
      </c>
    </row>
    <row r="179" spans="1:8" s="9" customFormat="1" ht="12.75">
      <c r="A179" s="10"/>
      <c r="B179" s="11"/>
      <c r="C179" s="11" t="s">
        <v>25</v>
      </c>
      <c r="D179" s="12" t="s">
        <v>26</v>
      </c>
      <c r="E179" s="13">
        <v>20000</v>
      </c>
      <c r="F179" s="28">
        <v>17500</v>
      </c>
      <c r="G179" s="28">
        <v>17443</v>
      </c>
      <c r="H179" s="53">
        <f t="shared" si="2"/>
        <v>0.9967428571428572</v>
      </c>
    </row>
    <row r="180" spans="1:8" ht="12.75">
      <c r="A180" s="10"/>
      <c r="B180" s="11"/>
      <c r="C180" s="11"/>
      <c r="D180" s="12"/>
      <c r="E180" s="13"/>
      <c r="F180" s="28"/>
      <c r="G180" s="28"/>
      <c r="H180" s="53"/>
    </row>
    <row r="181" spans="1:8" s="4" customFormat="1" ht="12.75">
      <c r="A181" s="5" t="s">
        <v>94</v>
      </c>
      <c r="B181" s="6"/>
      <c r="C181" s="6"/>
      <c r="D181" s="7" t="s">
        <v>95</v>
      </c>
      <c r="E181" s="8">
        <v>1895</v>
      </c>
      <c r="F181" s="27">
        <v>24895</v>
      </c>
      <c r="G181" s="27">
        <v>24195</v>
      </c>
      <c r="H181" s="52">
        <f t="shared" si="2"/>
        <v>0.9718819039967865</v>
      </c>
    </row>
    <row r="182" spans="1:8" s="4" customFormat="1" ht="12.75">
      <c r="A182" s="5"/>
      <c r="B182" s="6"/>
      <c r="C182" s="6"/>
      <c r="D182" s="7" t="s">
        <v>96</v>
      </c>
      <c r="E182" s="8"/>
      <c r="F182" s="27"/>
      <c r="G182" s="27"/>
      <c r="H182" s="53"/>
    </row>
    <row r="183" spans="1:8" ht="12.75">
      <c r="A183" s="10"/>
      <c r="B183" s="11" t="s">
        <v>97</v>
      </c>
      <c r="C183" s="11"/>
      <c r="D183" s="12" t="s">
        <v>98</v>
      </c>
      <c r="E183" s="13">
        <v>1895</v>
      </c>
      <c r="F183" s="28">
        <v>1895</v>
      </c>
      <c r="G183" s="28">
        <v>1895</v>
      </c>
      <c r="H183" s="53">
        <f t="shared" si="2"/>
        <v>1</v>
      </c>
    </row>
    <row r="184" spans="1:8" ht="12.75">
      <c r="A184" s="10"/>
      <c r="B184" s="11"/>
      <c r="C184" s="11"/>
      <c r="D184" s="12" t="s">
        <v>99</v>
      </c>
      <c r="E184" s="13"/>
      <c r="F184" s="28"/>
      <c r="G184" s="28"/>
      <c r="H184" s="53"/>
    </row>
    <row r="185" spans="1:9" ht="12.75">
      <c r="A185" s="10"/>
      <c r="B185" s="11"/>
      <c r="C185" s="11" t="s">
        <v>50</v>
      </c>
      <c r="D185" s="12" t="s">
        <v>51</v>
      </c>
      <c r="E185" s="13"/>
      <c r="F185" s="28">
        <v>154</v>
      </c>
      <c r="G185" s="28">
        <v>154</v>
      </c>
      <c r="H185" s="53">
        <f t="shared" si="2"/>
        <v>1</v>
      </c>
      <c r="I185" s="28">
        <v>154</v>
      </c>
    </row>
    <row r="186" spans="1:9" ht="12.75">
      <c r="A186" s="10"/>
      <c r="B186" s="11"/>
      <c r="C186" s="11" t="s">
        <v>52</v>
      </c>
      <c r="D186" s="12" t="s">
        <v>53</v>
      </c>
      <c r="E186" s="13"/>
      <c r="F186" s="28">
        <v>22</v>
      </c>
      <c r="G186" s="28">
        <v>22</v>
      </c>
      <c r="H186" s="53">
        <f t="shared" si="2"/>
        <v>1</v>
      </c>
      <c r="I186" s="28">
        <v>22</v>
      </c>
    </row>
    <row r="187" spans="1:9" ht="12.75">
      <c r="A187" s="10"/>
      <c r="B187" s="11"/>
      <c r="C187" s="11" t="s">
        <v>16</v>
      </c>
      <c r="D187" s="12" t="s">
        <v>17</v>
      </c>
      <c r="E187" s="13">
        <v>995</v>
      </c>
      <c r="F187" s="28">
        <v>819</v>
      </c>
      <c r="G187" s="28">
        <v>824</v>
      </c>
      <c r="H187" s="53">
        <f t="shared" si="2"/>
        <v>1.006105006105006</v>
      </c>
      <c r="I187" s="2">
        <f>SUM(I185:I186)</f>
        <v>176</v>
      </c>
    </row>
    <row r="188" spans="1:8" ht="12.75">
      <c r="A188" s="10"/>
      <c r="B188" s="11"/>
      <c r="C188" s="11" t="s">
        <v>13</v>
      </c>
      <c r="D188" s="12" t="s">
        <v>14</v>
      </c>
      <c r="E188" s="13">
        <v>900</v>
      </c>
      <c r="F188" s="28">
        <v>900</v>
      </c>
      <c r="G188" s="28">
        <v>895</v>
      </c>
      <c r="H188" s="53">
        <f t="shared" si="2"/>
        <v>0.9944444444444445</v>
      </c>
    </row>
    <row r="189" spans="1:8" ht="12.75">
      <c r="A189" s="10"/>
      <c r="B189" s="11"/>
      <c r="C189" s="11"/>
      <c r="D189" s="12"/>
      <c r="E189" s="13"/>
      <c r="F189" s="28"/>
      <c r="G189" s="28"/>
      <c r="H189" s="53"/>
    </row>
    <row r="190" spans="1:8" ht="12.75">
      <c r="A190" s="10"/>
      <c r="B190" s="11" t="s">
        <v>214</v>
      </c>
      <c r="C190" s="11"/>
      <c r="D190" s="12" t="s">
        <v>215</v>
      </c>
      <c r="E190" s="13"/>
      <c r="F190" s="28">
        <v>4100</v>
      </c>
      <c r="G190" s="28">
        <v>3540</v>
      </c>
      <c r="H190" s="53">
        <f t="shared" si="2"/>
        <v>0.8634146341463415</v>
      </c>
    </row>
    <row r="191" spans="1:8" ht="12.75">
      <c r="A191" s="10"/>
      <c r="B191" s="11"/>
      <c r="C191" s="11" t="s">
        <v>11</v>
      </c>
      <c r="D191" s="12" t="s">
        <v>12</v>
      </c>
      <c r="E191" s="13"/>
      <c r="F191" s="28">
        <v>3151</v>
      </c>
      <c r="G191" s="28">
        <v>2591</v>
      </c>
      <c r="H191" s="53">
        <f t="shared" si="2"/>
        <v>0.8222786417010473</v>
      </c>
    </row>
    <row r="192" spans="1:8" ht="12.75">
      <c r="A192" s="10"/>
      <c r="B192" s="11"/>
      <c r="C192" s="11" t="s">
        <v>16</v>
      </c>
      <c r="D192" s="12" t="s">
        <v>17</v>
      </c>
      <c r="E192" s="13"/>
      <c r="F192" s="28">
        <v>905</v>
      </c>
      <c r="G192" s="28">
        <v>905</v>
      </c>
      <c r="H192" s="53">
        <f t="shared" si="2"/>
        <v>1</v>
      </c>
    </row>
    <row r="193" spans="1:8" ht="12.75">
      <c r="A193" s="10"/>
      <c r="B193" s="11"/>
      <c r="C193" s="11" t="s">
        <v>13</v>
      </c>
      <c r="D193" s="12" t="s">
        <v>14</v>
      </c>
      <c r="E193" s="13"/>
      <c r="F193" s="28">
        <v>44</v>
      </c>
      <c r="G193" s="28">
        <v>44</v>
      </c>
      <c r="H193" s="53">
        <f aca="true" t="shared" si="3" ref="H193:H272">G193/F193</f>
        <v>1</v>
      </c>
    </row>
    <row r="194" spans="1:8" ht="12.75">
      <c r="A194" s="10"/>
      <c r="B194" s="11"/>
      <c r="C194" s="11"/>
      <c r="D194" s="12"/>
      <c r="E194" s="13"/>
      <c r="F194" s="28"/>
      <c r="G194" s="28"/>
      <c r="H194" s="53"/>
    </row>
    <row r="195" spans="1:8" ht="12.75">
      <c r="A195" s="10"/>
      <c r="B195" s="11" t="s">
        <v>266</v>
      </c>
      <c r="C195" s="11"/>
      <c r="D195" s="12" t="s">
        <v>267</v>
      </c>
      <c r="E195" s="13"/>
      <c r="F195" s="28">
        <v>18900</v>
      </c>
      <c r="G195" s="28">
        <v>18760</v>
      </c>
      <c r="H195" s="53">
        <f t="shared" si="3"/>
        <v>0.9925925925925926</v>
      </c>
    </row>
    <row r="196" spans="1:8" ht="12.75">
      <c r="A196" s="10"/>
      <c r="B196" s="11"/>
      <c r="C196" s="11" t="s">
        <v>11</v>
      </c>
      <c r="D196" s="12" t="s">
        <v>12</v>
      </c>
      <c r="E196" s="13"/>
      <c r="F196" s="28">
        <v>12627</v>
      </c>
      <c r="G196" s="28">
        <v>12487</v>
      </c>
      <c r="H196" s="53">
        <f t="shared" si="3"/>
        <v>0.988912647501386</v>
      </c>
    </row>
    <row r="197" spans="1:9" ht="12.75">
      <c r="A197" s="10"/>
      <c r="B197" s="11"/>
      <c r="C197" s="11" t="s">
        <v>50</v>
      </c>
      <c r="D197" s="12" t="s">
        <v>51</v>
      </c>
      <c r="E197" s="13"/>
      <c r="F197" s="28">
        <v>233</v>
      </c>
      <c r="G197" s="28">
        <v>233</v>
      </c>
      <c r="H197" s="53">
        <f t="shared" si="3"/>
        <v>1</v>
      </c>
      <c r="I197" s="28">
        <v>233</v>
      </c>
    </row>
    <row r="198" spans="1:9" ht="12.75">
      <c r="A198" s="10"/>
      <c r="B198" s="11"/>
      <c r="C198" s="11" t="s">
        <v>52</v>
      </c>
      <c r="D198" s="12" t="s">
        <v>53</v>
      </c>
      <c r="E198" s="13"/>
      <c r="F198" s="28">
        <v>33</v>
      </c>
      <c r="G198" s="28">
        <v>33</v>
      </c>
      <c r="H198" s="53">
        <f t="shared" si="3"/>
        <v>1</v>
      </c>
      <c r="I198" s="28">
        <v>33</v>
      </c>
    </row>
    <row r="199" spans="1:9" ht="12.75">
      <c r="A199" s="10"/>
      <c r="B199" s="11"/>
      <c r="C199" s="11" t="s">
        <v>16</v>
      </c>
      <c r="D199" s="12" t="s">
        <v>17</v>
      </c>
      <c r="E199" s="13"/>
      <c r="F199" s="28">
        <v>2785</v>
      </c>
      <c r="G199" s="28">
        <v>2785</v>
      </c>
      <c r="H199" s="53">
        <f t="shared" si="3"/>
        <v>1</v>
      </c>
      <c r="I199" s="2">
        <f>SUM(I197:I198)</f>
        <v>266</v>
      </c>
    </row>
    <row r="200" spans="1:8" ht="12.75">
      <c r="A200" s="10"/>
      <c r="B200" s="11"/>
      <c r="C200" s="11" t="s">
        <v>13</v>
      </c>
      <c r="D200" s="12" t="s">
        <v>14</v>
      </c>
      <c r="E200" s="13"/>
      <c r="F200" s="28">
        <v>2918</v>
      </c>
      <c r="G200" s="28">
        <v>2918</v>
      </c>
      <c r="H200" s="53">
        <f t="shared" si="3"/>
        <v>1</v>
      </c>
    </row>
    <row r="201" spans="1:8" ht="12.75">
      <c r="A201" s="10"/>
      <c r="B201" s="11"/>
      <c r="C201" s="11" t="s">
        <v>29</v>
      </c>
      <c r="D201" s="12" t="s">
        <v>30</v>
      </c>
      <c r="E201" s="13"/>
      <c r="F201" s="28">
        <v>304</v>
      </c>
      <c r="G201" s="28">
        <v>304</v>
      </c>
      <c r="H201" s="53">
        <f t="shared" si="3"/>
        <v>1</v>
      </c>
    </row>
    <row r="202" spans="1:8" ht="12.75">
      <c r="A202" s="10"/>
      <c r="B202" s="11"/>
      <c r="C202" s="11"/>
      <c r="D202" s="12"/>
      <c r="E202" s="13"/>
      <c r="F202" s="28"/>
      <c r="G202" s="28"/>
      <c r="H202" s="53"/>
    </row>
    <row r="203" spans="1:8" s="4" customFormat="1" ht="12.75">
      <c r="A203" s="5" t="s">
        <v>100</v>
      </c>
      <c r="B203" s="6"/>
      <c r="C203" s="6"/>
      <c r="D203" s="7" t="s">
        <v>101</v>
      </c>
      <c r="E203" s="8">
        <v>261500</v>
      </c>
      <c r="F203" s="27">
        <v>325000</v>
      </c>
      <c r="G203" s="27">
        <v>321529</v>
      </c>
      <c r="H203" s="52">
        <f t="shared" si="3"/>
        <v>0.98932</v>
      </c>
    </row>
    <row r="204" spans="1:8" s="4" customFormat="1" ht="12.75">
      <c r="A204" s="5"/>
      <c r="B204" s="6"/>
      <c r="C204" s="6"/>
      <c r="D204" s="7" t="s">
        <v>102</v>
      </c>
      <c r="E204" s="8"/>
      <c r="F204" s="27"/>
      <c r="G204" s="27"/>
      <c r="H204" s="53"/>
    </row>
    <row r="205" spans="1:8" s="9" customFormat="1" ht="12.75">
      <c r="A205" s="10"/>
      <c r="B205" s="11" t="s">
        <v>268</v>
      </c>
      <c r="C205" s="11"/>
      <c r="D205" s="12" t="s">
        <v>269</v>
      </c>
      <c r="E205" s="13">
        <v>3000</v>
      </c>
      <c r="F205" s="28">
        <v>3000</v>
      </c>
      <c r="G205" s="28">
        <v>3000</v>
      </c>
      <c r="H205" s="53">
        <f t="shared" si="3"/>
        <v>1</v>
      </c>
    </row>
    <row r="206" spans="1:8" s="9" customFormat="1" ht="12.75">
      <c r="A206" s="10"/>
      <c r="B206" s="11"/>
      <c r="C206" s="11" t="s">
        <v>239</v>
      </c>
      <c r="D206" s="12" t="s">
        <v>270</v>
      </c>
      <c r="E206" s="13">
        <v>3000</v>
      </c>
      <c r="F206" s="28"/>
      <c r="G206" s="28"/>
      <c r="H206" s="53"/>
    </row>
    <row r="207" spans="1:8" s="9" customFormat="1" ht="12.75">
      <c r="A207" s="10"/>
      <c r="B207" s="11"/>
      <c r="C207" s="11" t="s">
        <v>16</v>
      </c>
      <c r="D207" s="12" t="s">
        <v>17</v>
      </c>
      <c r="E207" s="13"/>
      <c r="F207" s="28">
        <v>3000</v>
      </c>
      <c r="G207" s="28">
        <v>3000</v>
      </c>
      <c r="H207" s="53">
        <f t="shared" si="3"/>
        <v>1</v>
      </c>
    </row>
    <row r="208" spans="1:8" s="9" customFormat="1" ht="12.75">
      <c r="A208" s="10"/>
      <c r="B208" s="11"/>
      <c r="C208" s="11"/>
      <c r="D208" s="12"/>
      <c r="E208" s="13"/>
      <c r="F208" s="28"/>
      <c r="G208" s="28"/>
      <c r="H208" s="53"/>
    </row>
    <row r="209" spans="1:8" s="9" customFormat="1" ht="12.75">
      <c r="A209" s="10"/>
      <c r="B209" s="11" t="s">
        <v>103</v>
      </c>
      <c r="C209" s="11"/>
      <c r="D209" s="12" t="s">
        <v>104</v>
      </c>
      <c r="E209" s="13">
        <v>180000</v>
      </c>
      <c r="F209" s="28">
        <v>242500</v>
      </c>
      <c r="G209" s="28">
        <v>240997</v>
      </c>
      <c r="H209" s="53">
        <f t="shared" si="3"/>
        <v>0.9938020618556701</v>
      </c>
    </row>
    <row r="210" spans="1:8" s="9" customFormat="1" ht="12.75">
      <c r="A210" s="10"/>
      <c r="B210" s="11"/>
      <c r="C210" s="11" t="s">
        <v>48</v>
      </c>
      <c r="D210" s="12" t="s">
        <v>49</v>
      </c>
      <c r="E210" s="13">
        <v>3000</v>
      </c>
      <c r="F210" s="28">
        <v>3000</v>
      </c>
      <c r="G210" s="28">
        <v>3000</v>
      </c>
      <c r="H210" s="53">
        <f t="shared" si="3"/>
        <v>1</v>
      </c>
    </row>
    <row r="211" spans="1:8" s="9" customFormat="1" ht="12.75">
      <c r="A211" s="10"/>
      <c r="B211" s="11"/>
      <c r="C211" s="11" t="s">
        <v>84</v>
      </c>
      <c r="D211" s="12" t="s">
        <v>85</v>
      </c>
      <c r="E211" s="13">
        <v>25000</v>
      </c>
      <c r="F211" s="28">
        <v>25000</v>
      </c>
      <c r="G211" s="28">
        <v>24970</v>
      </c>
      <c r="H211" s="53">
        <f t="shared" si="3"/>
        <v>0.9988</v>
      </c>
    </row>
    <row r="212" spans="1:9" s="9" customFormat="1" ht="12.75">
      <c r="A212" s="10"/>
      <c r="B212" s="11"/>
      <c r="C212" s="11" t="s">
        <v>76</v>
      </c>
      <c r="D212" s="12" t="s">
        <v>77</v>
      </c>
      <c r="E212" s="13">
        <v>33544</v>
      </c>
      <c r="F212" s="28">
        <v>29144</v>
      </c>
      <c r="G212" s="28">
        <v>29095</v>
      </c>
      <c r="H212" s="53">
        <f t="shared" si="3"/>
        <v>0.9983186933845731</v>
      </c>
      <c r="I212" s="28">
        <v>29095</v>
      </c>
    </row>
    <row r="213" spans="1:9" s="9" customFormat="1" ht="12.75">
      <c r="A213" s="10"/>
      <c r="B213" s="11"/>
      <c r="C213" s="11" t="s">
        <v>78</v>
      </c>
      <c r="D213" s="12" t="s">
        <v>79</v>
      </c>
      <c r="E213" s="13">
        <v>2556</v>
      </c>
      <c r="F213" s="28">
        <v>2556</v>
      </c>
      <c r="G213" s="28">
        <v>2556</v>
      </c>
      <c r="H213" s="53">
        <f t="shared" si="3"/>
        <v>1</v>
      </c>
      <c r="I213" s="28">
        <v>2556</v>
      </c>
    </row>
    <row r="214" spans="1:9" s="9" customFormat="1" ht="12.75">
      <c r="A214" s="10"/>
      <c r="B214" s="11"/>
      <c r="C214" s="11" t="s">
        <v>50</v>
      </c>
      <c r="D214" s="12" t="s">
        <v>51</v>
      </c>
      <c r="E214" s="13">
        <v>7500</v>
      </c>
      <c r="F214" s="28">
        <v>5650</v>
      </c>
      <c r="G214" s="28">
        <v>5620</v>
      </c>
      <c r="H214" s="53">
        <f t="shared" si="3"/>
        <v>0.9946902654867257</v>
      </c>
      <c r="I214" s="28">
        <v>5620</v>
      </c>
    </row>
    <row r="215" spans="1:9" s="9" customFormat="1" ht="12.75">
      <c r="A215" s="10"/>
      <c r="B215" s="11"/>
      <c r="C215" s="11" t="s">
        <v>52</v>
      </c>
      <c r="D215" s="12" t="s">
        <v>53</v>
      </c>
      <c r="E215" s="13">
        <v>1400</v>
      </c>
      <c r="F215" s="28">
        <v>800</v>
      </c>
      <c r="G215" s="28">
        <v>799</v>
      </c>
      <c r="H215" s="53">
        <f t="shared" si="3"/>
        <v>0.99875</v>
      </c>
      <c r="I215" s="28">
        <v>799</v>
      </c>
    </row>
    <row r="216" spans="1:9" s="9" customFormat="1" ht="12.75">
      <c r="A216" s="10"/>
      <c r="B216" s="11"/>
      <c r="C216" s="11" t="s">
        <v>16</v>
      </c>
      <c r="D216" s="12" t="s">
        <v>17</v>
      </c>
      <c r="E216" s="13">
        <v>41000</v>
      </c>
      <c r="F216" s="28">
        <v>44010</v>
      </c>
      <c r="G216" s="28">
        <v>43381</v>
      </c>
      <c r="H216" s="53">
        <f t="shared" si="3"/>
        <v>0.9857077936832538</v>
      </c>
      <c r="I216" s="50">
        <f>SUM(I212:I215)</f>
        <v>38070</v>
      </c>
    </row>
    <row r="217" spans="1:8" s="9" customFormat="1" ht="12.75">
      <c r="A217" s="10"/>
      <c r="B217" s="11"/>
      <c r="C217" s="11" t="s">
        <v>64</v>
      </c>
      <c r="D217" s="12" t="s">
        <v>65</v>
      </c>
      <c r="E217" s="13">
        <v>10500</v>
      </c>
      <c r="F217" s="28">
        <v>8250</v>
      </c>
      <c r="G217" s="28">
        <v>7837</v>
      </c>
      <c r="H217" s="53">
        <f t="shared" si="3"/>
        <v>0.949939393939394</v>
      </c>
    </row>
    <row r="218" spans="1:8" s="9" customFormat="1" ht="12.75">
      <c r="A218" s="10"/>
      <c r="B218" s="11"/>
      <c r="C218" s="11" t="s">
        <v>18</v>
      </c>
      <c r="D218" s="12" t="s">
        <v>19</v>
      </c>
      <c r="E218" s="13">
        <v>10700</v>
      </c>
      <c r="F218" s="28">
        <v>9500</v>
      </c>
      <c r="G218" s="28">
        <v>9400</v>
      </c>
      <c r="H218" s="53">
        <f t="shared" si="3"/>
        <v>0.9894736842105263</v>
      </c>
    </row>
    <row r="219" spans="1:8" s="9" customFormat="1" ht="12.75">
      <c r="A219" s="10"/>
      <c r="B219" s="11"/>
      <c r="C219" s="11" t="s">
        <v>13</v>
      </c>
      <c r="D219" s="12" t="s">
        <v>14</v>
      </c>
      <c r="E219" s="13">
        <v>9859</v>
      </c>
      <c r="F219" s="28">
        <v>11159</v>
      </c>
      <c r="G219" s="28">
        <v>11066</v>
      </c>
      <c r="H219" s="53">
        <f t="shared" si="3"/>
        <v>0.9916659198852944</v>
      </c>
    </row>
    <row r="220" spans="1:8" s="9" customFormat="1" ht="12.75">
      <c r="A220" s="10"/>
      <c r="B220" s="11"/>
      <c r="C220" s="11" t="s">
        <v>25</v>
      </c>
      <c r="D220" s="12" t="s">
        <v>26</v>
      </c>
      <c r="E220" s="13">
        <v>10000</v>
      </c>
      <c r="F220" s="28">
        <v>7700</v>
      </c>
      <c r="G220" s="28">
        <v>7574</v>
      </c>
      <c r="H220" s="53">
        <f t="shared" si="3"/>
        <v>0.9836363636363636</v>
      </c>
    </row>
    <row r="221" spans="1:8" s="9" customFormat="1" ht="12.75">
      <c r="A221" s="10"/>
      <c r="B221" s="11"/>
      <c r="C221" s="11" t="s">
        <v>88</v>
      </c>
      <c r="D221" s="12" t="s">
        <v>89</v>
      </c>
      <c r="E221" s="13">
        <v>1491</v>
      </c>
      <c r="F221" s="28">
        <v>1491</v>
      </c>
      <c r="G221" s="28">
        <v>1491</v>
      </c>
      <c r="H221" s="53">
        <f t="shared" si="3"/>
        <v>1</v>
      </c>
    </row>
    <row r="222" spans="1:8" s="9" customFormat="1" ht="12.75">
      <c r="A222" s="10"/>
      <c r="B222" s="11"/>
      <c r="C222" s="11" t="s">
        <v>22</v>
      </c>
      <c r="D222" s="12" t="s">
        <v>42</v>
      </c>
      <c r="E222" s="13"/>
      <c r="F222" s="28">
        <v>10790</v>
      </c>
      <c r="G222" s="28">
        <v>10790</v>
      </c>
      <c r="H222" s="53">
        <f t="shared" si="3"/>
        <v>1</v>
      </c>
    </row>
    <row r="223" spans="1:8" s="9" customFormat="1" ht="12.75">
      <c r="A223" s="10"/>
      <c r="B223" s="11"/>
      <c r="C223" s="11" t="s">
        <v>208</v>
      </c>
      <c r="D223" s="12" t="s">
        <v>209</v>
      </c>
      <c r="E223" s="13">
        <v>23450</v>
      </c>
      <c r="F223" s="28">
        <v>83450</v>
      </c>
      <c r="G223" s="28">
        <v>83418</v>
      </c>
      <c r="H223" s="53">
        <f t="shared" si="3"/>
        <v>0.9996165368484122</v>
      </c>
    </row>
    <row r="224" spans="1:8" s="9" customFormat="1" ht="12.75">
      <c r="A224" s="10"/>
      <c r="B224" s="11"/>
      <c r="C224" s="11"/>
      <c r="D224" s="12" t="s">
        <v>210</v>
      </c>
      <c r="E224" s="13"/>
      <c r="F224" s="28"/>
      <c r="G224" s="28"/>
      <c r="H224" s="53"/>
    </row>
    <row r="225" spans="1:8" s="9" customFormat="1" ht="12.75">
      <c r="A225" s="10"/>
      <c r="B225" s="11"/>
      <c r="C225" s="11"/>
      <c r="D225" s="12"/>
      <c r="E225" s="13"/>
      <c r="F225" s="28"/>
      <c r="G225" s="28"/>
      <c r="H225" s="53"/>
    </row>
    <row r="226" spans="1:8" s="9" customFormat="1" ht="12.75">
      <c r="A226" s="34"/>
      <c r="B226" s="40" t="s">
        <v>105</v>
      </c>
      <c r="C226" s="40"/>
      <c r="D226" s="41" t="s">
        <v>106</v>
      </c>
      <c r="E226" s="42">
        <v>1000</v>
      </c>
      <c r="F226" s="28">
        <v>1000</v>
      </c>
      <c r="G226" s="28">
        <v>191</v>
      </c>
      <c r="H226" s="53">
        <f t="shared" si="3"/>
        <v>0.191</v>
      </c>
    </row>
    <row r="227" spans="1:8" s="9" customFormat="1" ht="12.75">
      <c r="A227" s="10"/>
      <c r="B227" s="11"/>
      <c r="C227" s="11" t="s">
        <v>16</v>
      </c>
      <c r="D227" s="12" t="s">
        <v>17</v>
      </c>
      <c r="E227" s="13">
        <v>500</v>
      </c>
      <c r="F227" s="28">
        <v>500</v>
      </c>
      <c r="G227" s="28">
        <v>191</v>
      </c>
      <c r="H227" s="53">
        <f t="shared" si="3"/>
        <v>0.382</v>
      </c>
    </row>
    <row r="228" spans="1:8" s="9" customFormat="1" ht="12.75">
      <c r="A228" s="10"/>
      <c r="B228" s="11"/>
      <c r="C228" s="11" t="s">
        <v>13</v>
      </c>
      <c r="D228" s="12" t="s">
        <v>14</v>
      </c>
      <c r="E228" s="13">
        <v>500</v>
      </c>
      <c r="F228" s="28">
        <v>500</v>
      </c>
      <c r="G228" s="28">
        <v>0</v>
      </c>
      <c r="H228" s="53">
        <f t="shared" si="3"/>
        <v>0</v>
      </c>
    </row>
    <row r="229" spans="1:8" s="9" customFormat="1" ht="12.75">
      <c r="A229" s="10"/>
      <c r="B229" s="11"/>
      <c r="C229" s="11"/>
      <c r="D229" s="12"/>
      <c r="E229" s="13"/>
      <c r="F229" s="28"/>
      <c r="G229" s="28"/>
      <c r="H229" s="53"/>
    </row>
    <row r="230" spans="1:8" s="9" customFormat="1" ht="12.75">
      <c r="A230" s="10"/>
      <c r="B230" s="11" t="s">
        <v>205</v>
      </c>
      <c r="C230" s="11"/>
      <c r="D230" s="12" t="s">
        <v>196</v>
      </c>
      <c r="E230" s="13">
        <v>16500</v>
      </c>
      <c r="F230" s="28">
        <v>17500</v>
      </c>
      <c r="G230" s="28">
        <v>17114</v>
      </c>
      <c r="H230" s="53">
        <f t="shared" si="3"/>
        <v>0.9779428571428571</v>
      </c>
    </row>
    <row r="231" spans="1:8" s="9" customFormat="1" ht="12.75">
      <c r="A231" s="10"/>
      <c r="B231" s="11"/>
      <c r="C231" s="11" t="s">
        <v>48</v>
      </c>
      <c r="D231" s="12" t="s">
        <v>49</v>
      </c>
      <c r="E231" s="13">
        <v>1500</v>
      </c>
      <c r="F231" s="28">
        <v>1500</v>
      </c>
      <c r="G231" s="28">
        <v>1500</v>
      </c>
      <c r="H231" s="53">
        <f t="shared" si="3"/>
        <v>1</v>
      </c>
    </row>
    <row r="232" spans="1:9" s="9" customFormat="1" ht="12.75">
      <c r="A232" s="10"/>
      <c r="B232" s="11"/>
      <c r="C232" s="11" t="s">
        <v>50</v>
      </c>
      <c r="D232" s="12" t="s">
        <v>51</v>
      </c>
      <c r="E232" s="13"/>
      <c r="F232" s="28">
        <v>875</v>
      </c>
      <c r="G232" s="28">
        <v>862</v>
      </c>
      <c r="H232" s="53"/>
      <c r="I232" s="28">
        <v>862</v>
      </c>
    </row>
    <row r="233" spans="1:9" s="9" customFormat="1" ht="12.75">
      <c r="A233" s="10"/>
      <c r="B233" s="11"/>
      <c r="C233" s="11" t="s">
        <v>52</v>
      </c>
      <c r="D233" s="12" t="s">
        <v>53</v>
      </c>
      <c r="E233" s="13"/>
      <c r="F233" s="28">
        <v>125</v>
      </c>
      <c r="G233" s="28">
        <v>122</v>
      </c>
      <c r="H233" s="53"/>
      <c r="I233" s="28">
        <v>122</v>
      </c>
    </row>
    <row r="234" spans="1:9" s="9" customFormat="1" ht="12.75">
      <c r="A234" s="10"/>
      <c r="B234" s="11"/>
      <c r="C234" s="11" t="s">
        <v>16</v>
      </c>
      <c r="D234" s="12" t="s">
        <v>17</v>
      </c>
      <c r="E234" s="13">
        <v>1500</v>
      </c>
      <c r="F234" s="28"/>
      <c r="G234" s="28"/>
      <c r="H234" s="53"/>
      <c r="I234" s="50">
        <f>SUM(I232:I233)</f>
        <v>984</v>
      </c>
    </row>
    <row r="235" spans="1:8" s="9" customFormat="1" ht="12.75">
      <c r="A235" s="10"/>
      <c r="B235" s="11"/>
      <c r="C235" s="11" t="s">
        <v>13</v>
      </c>
      <c r="D235" s="12" t="s">
        <v>14</v>
      </c>
      <c r="E235" s="13">
        <v>13500</v>
      </c>
      <c r="F235" s="28">
        <v>15000</v>
      </c>
      <c r="G235" s="28">
        <v>14630</v>
      </c>
      <c r="H235" s="53">
        <f t="shared" si="3"/>
        <v>0.9753333333333334</v>
      </c>
    </row>
    <row r="236" spans="1:8" s="9" customFormat="1" ht="12.75">
      <c r="A236" s="10"/>
      <c r="B236" s="11"/>
      <c r="C236" s="11"/>
      <c r="D236" s="12"/>
      <c r="E236" s="13"/>
      <c r="F236" s="28"/>
      <c r="G236" s="28"/>
      <c r="H236" s="53"/>
    </row>
    <row r="237" spans="1:8" ht="12.75">
      <c r="A237" s="10"/>
      <c r="B237" s="11" t="s">
        <v>107</v>
      </c>
      <c r="C237" s="11"/>
      <c r="D237" s="12" t="s">
        <v>108</v>
      </c>
      <c r="E237" s="13">
        <v>61000</v>
      </c>
      <c r="F237" s="28">
        <v>61000</v>
      </c>
      <c r="G237" s="28">
        <v>60227</v>
      </c>
      <c r="H237" s="53">
        <f t="shared" si="3"/>
        <v>0.987327868852459</v>
      </c>
    </row>
    <row r="238" spans="1:9" ht="12.75">
      <c r="A238" s="10"/>
      <c r="B238" s="11"/>
      <c r="C238" s="11" t="s">
        <v>76</v>
      </c>
      <c r="D238" s="12" t="s">
        <v>77</v>
      </c>
      <c r="E238" s="13">
        <v>42033</v>
      </c>
      <c r="F238" s="28">
        <v>42033</v>
      </c>
      <c r="G238" s="28">
        <v>42503</v>
      </c>
      <c r="H238" s="53">
        <f t="shared" si="3"/>
        <v>1.011181690576452</v>
      </c>
      <c r="I238" s="28">
        <v>42503</v>
      </c>
    </row>
    <row r="239" spans="1:9" ht="12.75">
      <c r="A239" s="10"/>
      <c r="B239" s="11"/>
      <c r="C239" s="11" t="s">
        <v>78</v>
      </c>
      <c r="D239" s="12" t="s">
        <v>79</v>
      </c>
      <c r="E239" s="13">
        <v>2997</v>
      </c>
      <c r="F239" s="28">
        <v>2997</v>
      </c>
      <c r="G239" s="28">
        <v>2997</v>
      </c>
      <c r="H239" s="53">
        <f t="shared" si="3"/>
        <v>1</v>
      </c>
      <c r="I239" s="28">
        <v>2997</v>
      </c>
    </row>
    <row r="240" spans="1:9" ht="12.75">
      <c r="A240" s="10"/>
      <c r="B240" s="11"/>
      <c r="C240" s="11" t="s">
        <v>50</v>
      </c>
      <c r="D240" s="12" t="s">
        <v>51</v>
      </c>
      <c r="E240" s="13">
        <v>7770</v>
      </c>
      <c r="F240" s="28">
        <v>7770</v>
      </c>
      <c r="G240" s="28">
        <v>7963</v>
      </c>
      <c r="H240" s="53">
        <f t="shared" si="3"/>
        <v>1.0248391248391249</v>
      </c>
      <c r="I240" s="28">
        <v>7963</v>
      </c>
    </row>
    <row r="241" spans="1:9" ht="12.75">
      <c r="A241" s="10"/>
      <c r="B241" s="11"/>
      <c r="C241" s="11" t="s">
        <v>52</v>
      </c>
      <c r="D241" s="12" t="s">
        <v>53</v>
      </c>
      <c r="E241" s="13">
        <v>1100</v>
      </c>
      <c r="F241" s="28">
        <v>1100</v>
      </c>
      <c r="G241" s="28">
        <v>1132</v>
      </c>
      <c r="H241" s="53">
        <f t="shared" si="3"/>
        <v>1.029090909090909</v>
      </c>
      <c r="I241" s="28">
        <v>1132</v>
      </c>
    </row>
    <row r="242" spans="1:9" ht="12.75">
      <c r="A242" s="10"/>
      <c r="B242" s="11"/>
      <c r="C242" s="11" t="s">
        <v>16</v>
      </c>
      <c r="D242" s="12" t="s">
        <v>17</v>
      </c>
      <c r="E242" s="13">
        <v>2009</v>
      </c>
      <c r="F242" s="28">
        <v>2009</v>
      </c>
      <c r="G242" s="28">
        <v>1933</v>
      </c>
      <c r="H242" s="53">
        <f t="shared" si="3"/>
        <v>0.9621702339472374</v>
      </c>
      <c r="I242" s="2">
        <f>SUM(I238:I241)</f>
        <v>54595</v>
      </c>
    </row>
    <row r="243" spans="1:8" ht="12.75">
      <c r="A243" s="10"/>
      <c r="B243" s="11"/>
      <c r="C243" s="11" t="s">
        <v>13</v>
      </c>
      <c r="D243" s="12" t="s">
        <v>14</v>
      </c>
      <c r="E243" s="13">
        <v>700</v>
      </c>
      <c r="F243" s="28">
        <v>700</v>
      </c>
      <c r="G243" s="28">
        <v>0</v>
      </c>
      <c r="H243" s="53">
        <f t="shared" si="3"/>
        <v>0</v>
      </c>
    </row>
    <row r="244" spans="1:8" ht="12.75">
      <c r="A244" s="10"/>
      <c r="B244" s="11"/>
      <c r="C244" s="11" t="s">
        <v>29</v>
      </c>
      <c r="D244" s="12" t="s">
        <v>30</v>
      </c>
      <c r="E244" s="13">
        <v>3000</v>
      </c>
      <c r="F244" s="28">
        <v>3000</v>
      </c>
      <c r="G244" s="28">
        <v>2308</v>
      </c>
      <c r="H244" s="53">
        <f t="shared" si="3"/>
        <v>0.7693333333333333</v>
      </c>
    </row>
    <row r="245" spans="1:8" ht="12.75">
      <c r="A245" s="10"/>
      <c r="B245" s="11"/>
      <c r="C245" s="11" t="s">
        <v>88</v>
      </c>
      <c r="D245" s="12" t="s">
        <v>89</v>
      </c>
      <c r="E245" s="13">
        <v>1391</v>
      </c>
      <c r="F245" s="28">
        <v>1391</v>
      </c>
      <c r="G245" s="28">
        <v>1391</v>
      </c>
      <c r="H245" s="53">
        <f t="shared" si="3"/>
        <v>1</v>
      </c>
    </row>
    <row r="246" spans="1:8" ht="12.75">
      <c r="A246" s="10"/>
      <c r="B246" s="11"/>
      <c r="C246" s="11"/>
      <c r="D246" s="12"/>
      <c r="E246" s="13"/>
      <c r="F246" s="28"/>
      <c r="G246" s="28"/>
      <c r="H246" s="53"/>
    </row>
    <row r="247" spans="1:8" s="4" customFormat="1" ht="12.75">
      <c r="A247" s="5" t="s">
        <v>259</v>
      </c>
      <c r="B247" s="6"/>
      <c r="C247" s="6"/>
      <c r="D247" s="7" t="s">
        <v>260</v>
      </c>
      <c r="E247" s="8">
        <v>84000</v>
      </c>
      <c r="F247" s="27">
        <v>84000</v>
      </c>
      <c r="G247" s="27">
        <v>67585</v>
      </c>
      <c r="H247" s="52">
        <f>G247/F247</f>
        <v>0.8045833333333333</v>
      </c>
    </row>
    <row r="248" spans="1:8" s="4" customFormat="1" ht="12.75">
      <c r="A248" s="5"/>
      <c r="B248" s="6"/>
      <c r="C248" s="6"/>
      <c r="D248" s="7" t="s">
        <v>261</v>
      </c>
      <c r="E248" s="8"/>
      <c r="F248" s="27"/>
      <c r="G248" s="27"/>
      <c r="H248" s="52"/>
    </row>
    <row r="249" spans="1:8" s="4" customFormat="1" ht="12.75">
      <c r="A249" s="5"/>
      <c r="B249" s="6"/>
      <c r="C249" s="6"/>
      <c r="D249" s="7" t="s">
        <v>262</v>
      </c>
      <c r="E249" s="8"/>
      <c r="F249" s="27"/>
      <c r="G249" s="27"/>
      <c r="H249" s="52"/>
    </row>
    <row r="250" spans="1:8" ht="12.75">
      <c r="A250" s="10"/>
      <c r="B250" s="11" t="s">
        <v>263</v>
      </c>
      <c r="C250" s="11"/>
      <c r="D250" s="12" t="s">
        <v>264</v>
      </c>
      <c r="E250" s="13">
        <v>84000</v>
      </c>
      <c r="F250" s="28">
        <v>84000</v>
      </c>
      <c r="G250" s="28">
        <v>67585</v>
      </c>
      <c r="H250" s="53">
        <f aca="true" t="shared" si="4" ref="H250:H258">G250/F250</f>
        <v>0.8045833333333333</v>
      </c>
    </row>
    <row r="251" spans="1:8" ht="12.75">
      <c r="A251" s="10"/>
      <c r="B251" s="11"/>
      <c r="C251" s="11"/>
      <c r="D251" s="12" t="s">
        <v>265</v>
      </c>
      <c r="E251" s="13"/>
      <c r="F251" s="28"/>
      <c r="G251" s="28"/>
      <c r="H251" s="53"/>
    </row>
    <row r="252" spans="1:9" ht="12.75">
      <c r="A252" s="10"/>
      <c r="B252" s="11"/>
      <c r="C252" s="11" t="s">
        <v>86</v>
      </c>
      <c r="D252" s="12" t="s">
        <v>87</v>
      </c>
      <c r="E252" s="13">
        <v>32750</v>
      </c>
      <c r="F252" s="28">
        <v>30141</v>
      </c>
      <c r="G252" s="28">
        <v>30228</v>
      </c>
      <c r="H252" s="53">
        <f t="shared" si="4"/>
        <v>1.0028864337613217</v>
      </c>
      <c r="I252" s="28">
        <v>30228</v>
      </c>
    </row>
    <row r="253" spans="1:9" ht="12.75">
      <c r="A253" s="10"/>
      <c r="B253" s="11"/>
      <c r="C253" s="11" t="s">
        <v>50</v>
      </c>
      <c r="D253" s="12" t="s">
        <v>51</v>
      </c>
      <c r="E253" s="13">
        <v>2000</v>
      </c>
      <c r="F253" s="28">
        <v>95</v>
      </c>
      <c r="G253" s="28">
        <v>95</v>
      </c>
      <c r="H253" s="53">
        <f t="shared" si="4"/>
        <v>1</v>
      </c>
      <c r="I253" s="28">
        <v>95</v>
      </c>
    </row>
    <row r="254" spans="1:9" ht="12.75">
      <c r="A254" s="10"/>
      <c r="B254" s="11"/>
      <c r="C254" s="11" t="s">
        <v>52</v>
      </c>
      <c r="D254" s="12" t="s">
        <v>53</v>
      </c>
      <c r="E254" s="13">
        <v>500</v>
      </c>
      <c r="F254" s="28">
        <v>14</v>
      </c>
      <c r="G254" s="28">
        <v>13</v>
      </c>
      <c r="H254" s="53">
        <f t="shared" si="4"/>
        <v>0.9285714285714286</v>
      </c>
      <c r="I254" s="28">
        <v>13</v>
      </c>
    </row>
    <row r="255" spans="1:9" ht="12.75">
      <c r="A255" s="10"/>
      <c r="B255" s="11"/>
      <c r="C255" s="11" t="s">
        <v>16</v>
      </c>
      <c r="D255" s="12" t="s">
        <v>17</v>
      </c>
      <c r="E255" s="13">
        <v>7000</v>
      </c>
      <c r="F255" s="28">
        <v>7000</v>
      </c>
      <c r="G255" s="28">
        <v>5809</v>
      </c>
      <c r="H255" s="53">
        <f t="shared" si="4"/>
        <v>0.8298571428571428</v>
      </c>
      <c r="I255" s="2">
        <f>SUM(I252:I254)</f>
        <v>30336</v>
      </c>
    </row>
    <row r="256" spans="1:8" ht="12.75">
      <c r="A256" s="10"/>
      <c r="B256" s="11"/>
      <c r="C256" s="11" t="s">
        <v>18</v>
      </c>
      <c r="D256" s="12" t="s">
        <v>19</v>
      </c>
      <c r="E256" s="13">
        <v>3000</v>
      </c>
      <c r="F256" s="28">
        <v>3000</v>
      </c>
      <c r="G256" s="28">
        <v>0</v>
      </c>
      <c r="H256" s="53">
        <f t="shared" si="4"/>
        <v>0</v>
      </c>
    </row>
    <row r="257" spans="1:8" ht="12.75">
      <c r="A257" s="10"/>
      <c r="B257" s="11"/>
      <c r="C257" s="11" t="s">
        <v>13</v>
      </c>
      <c r="D257" s="12" t="s">
        <v>14</v>
      </c>
      <c r="E257" s="13">
        <v>26750</v>
      </c>
      <c r="F257" s="28">
        <v>26750</v>
      </c>
      <c r="G257" s="28">
        <v>20904</v>
      </c>
      <c r="H257" s="53">
        <f t="shared" si="4"/>
        <v>0.7814579439252336</v>
      </c>
    </row>
    <row r="258" spans="1:8" ht="12.75">
      <c r="A258" s="10"/>
      <c r="B258" s="11"/>
      <c r="C258" s="11" t="s">
        <v>60</v>
      </c>
      <c r="D258" s="12" t="s">
        <v>61</v>
      </c>
      <c r="E258" s="13">
        <v>12000</v>
      </c>
      <c r="F258" s="28">
        <v>17000</v>
      </c>
      <c r="G258" s="28">
        <v>10536</v>
      </c>
      <c r="H258" s="53">
        <f t="shared" si="4"/>
        <v>0.619764705882353</v>
      </c>
    </row>
    <row r="259" spans="1:8" ht="12.75">
      <c r="A259" s="10"/>
      <c r="B259" s="11"/>
      <c r="C259" s="11"/>
      <c r="D259" s="12"/>
      <c r="E259" s="13"/>
      <c r="F259" s="28"/>
      <c r="G259" s="28"/>
      <c r="H259" s="53"/>
    </row>
    <row r="260" spans="1:8" s="4" customFormat="1" ht="12.75">
      <c r="A260" s="5" t="s">
        <v>109</v>
      </c>
      <c r="B260" s="6"/>
      <c r="C260" s="6"/>
      <c r="D260" s="7" t="s">
        <v>110</v>
      </c>
      <c r="E260" s="8">
        <v>230000</v>
      </c>
      <c r="F260" s="27">
        <v>230000</v>
      </c>
      <c r="G260" s="27">
        <v>228583</v>
      </c>
      <c r="H260" s="52">
        <f t="shared" si="3"/>
        <v>0.9938391304347826</v>
      </c>
    </row>
    <row r="261" spans="1:8" ht="12.75">
      <c r="A261" s="10"/>
      <c r="B261" s="11" t="s">
        <v>111</v>
      </c>
      <c r="C261" s="11"/>
      <c r="D261" s="12" t="s">
        <v>112</v>
      </c>
      <c r="E261" s="13">
        <v>230000</v>
      </c>
      <c r="F261" s="28">
        <v>230000</v>
      </c>
      <c r="G261" s="28">
        <v>228583</v>
      </c>
      <c r="H261" s="53">
        <f t="shared" si="3"/>
        <v>0.9938391304347826</v>
      </c>
    </row>
    <row r="262" spans="1:8" ht="12.75">
      <c r="A262" s="10"/>
      <c r="B262" s="11"/>
      <c r="C262" s="11"/>
      <c r="D262" s="12" t="s">
        <v>113</v>
      </c>
      <c r="E262" s="13"/>
      <c r="F262" s="28"/>
      <c r="G262" s="28"/>
      <c r="H262" s="53"/>
    </row>
    <row r="263" spans="1:8" ht="12.75">
      <c r="A263" s="10"/>
      <c r="B263" s="11"/>
      <c r="C263" s="11" t="s">
        <v>114</v>
      </c>
      <c r="D263" s="12" t="s">
        <v>115</v>
      </c>
      <c r="E263" s="13">
        <v>230000</v>
      </c>
      <c r="F263" s="28">
        <v>230000</v>
      </c>
      <c r="G263" s="28">
        <v>228583</v>
      </c>
      <c r="H263" s="53">
        <f t="shared" si="3"/>
        <v>0.9938391304347826</v>
      </c>
    </row>
    <row r="264" spans="1:8" ht="12.75">
      <c r="A264" s="10"/>
      <c r="B264" s="11"/>
      <c r="C264" s="11"/>
      <c r="D264" s="12"/>
      <c r="E264" s="13"/>
      <c r="F264" s="28"/>
      <c r="G264" s="28"/>
      <c r="H264" s="53"/>
    </row>
    <row r="265" spans="1:8" s="4" customFormat="1" ht="12.75">
      <c r="A265" s="5" t="s">
        <v>116</v>
      </c>
      <c r="B265" s="6"/>
      <c r="C265" s="6"/>
      <c r="D265" s="7" t="s">
        <v>117</v>
      </c>
      <c r="E265" s="8">
        <v>66585</v>
      </c>
      <c r="F265" s="27">
        <v>5558</v>
      </c>
      <c r="G265" s="27">
        <v>32</v>
      </c>
      <c r="H265" s="52">
        <f t="shared" si="3"/>
        <v>0.0057574667146455556</v>
      </c>
    </row>
    <row r="266" spans="1:8" ht="12.75">
      <c r="A266" s="10"/>
      <c r="B266" s="11" t="s">
        <v>118</v>
      </c>
      <c r="C266" s="11"/>
      <c r="D266" s="12" t="s">
        <v>119</v>
      </c>
      <c r="E266" s="13">
        <v>15000</v>
      </c>
      <c r="F266" s="28">
        <v>5558</v>
      </c>
      <c r="G266" s="28">
        <v>32</v>
      </c>
      <c r="H266" s="53">
        <f t="shared" si="3"/>
        <v>0.0057574667146455556</v>
      </c>
    </row>
    <row r="267" spans="1:17" ht="12.75">
      <c r="A267" s="10"/>
      <c r="B267" s="11"/>
      <c r="C267" s="11" t="s">
        <v>13</v>
      </c>
      <c r="D267" s="12" t="s">
        <v>14</v>
      </c>
      <c r="E267" s="13">
        <v>15000</v>
      </c>
      <c r="F267" s="28">
        <v>5558</v>
      </c>
      <c r="G267" s="28">
        <v>32</v>
      </c>
      <c r="H267" s="53">
        <f t="shared" si="3"/>
        <v>0.0057574667146455556</v>
      </c>
      <c r="I267" s="24"/>
      <c r="J267" s="24"/>
      <c r="K267" s="24"/>
      <c r="L267" s="24"/>
      <c r="M267" s="24"/>
      <c r="N267" s="24"/>
      <c r="O267" s="24"/>
      <c r="P267" s="24"/>
      <c r="Q267" s="24"/>
    </row>
    <row r="268" spans="1:8" ht="12.75">
      <c r="A268" s="10"/>
      <c r="B268" s="11"/>
      <c r="C268" s="11"/>
      <c r="D268" s="12"/>
      <c r="E268" s="13"/>
      <c r="F268" s="28"/>
      <c r="G268" s="28"/>
      <c r="H268" s="53"/>
    </row>
    <row r="269" spans="1:8" ht="12.75">
      <c r="A269" s="10"/>
      <c r="B269" s="11" t="s">
        <v>120</v>
      </c>
      <c r="C269" s="11"/>
      <c r="D269" s="12" t="s">
        <v>121</v>
      </c>
      <c r="E269" s="13">
        <v>51585</v>
      </c>
      <c r="F269" s="28"/>
      <c r="G269" s="28"/>
      <c r="H269" s="53"/>
    </row>
    <row r="270" spans="1:8" s="9" customFormat="1" ht="12.75">
      <c r="A270" s="10"/>
      <c r="B270" s="11"/>
      <c r="C270" s="11" t="s">
        <v>122</v>
      </c>
      <c r="D270" s="12" t="s">
        <v>123</v>
      </c>
      <c r="E270" s="13">
        <v>51585</v>
      </c>
      <c r="F270" s="28"/>
      <c r="G270" s="28"/>
      <c r="H270" s="53"/>
    </row>
    <row r="271" spans="1:8" ht="12.75" customHeight="1">
      <c r="A271" s="76"/>
      <c r="B271" s="75"/>
      <c r="C271" s="75"/>
      <c r="D271" s="12"/>
      <c r="E271" s="13"/>
      <c r="F271" s="28"/>
      <c r="G271" s="28"/>
      <c r="H271" s="53"/>
    </row>
    <row r="272" spans="1:8" s="4" customFormat="1" ht="12.75" customHeight="1">
      <c r="A272" s="5" t="s">
        <v>124</v>
      </c>
      <c r="B272" s="6"/>
      <c r="C272" s="6"/>
      <c r="D272" s="7" t="s">
        <v>125</v>
      </c>
      <c r="E272" s="8">
        <v>6668185</v>
      </c>
      <c r="F272" s="27">
        <v>6828158</v>
      </c>
      <c r="G272" s="27">
        <v>6826024</v>
      </c>
      <c r="H272" s="52">
        <f t="shared" si="3"/>
        <v>0.999687470617991</v>
      </c>
    </row>
    <row r="273" spans="1:8" ht="12.75" customHeight="1">
      <c r="A273" s="10"/>
      <c r="B273" s="11" t="s">
        <v>126</v>
      </c>
      <c r="C273" s="11"/>
      <c r="D273" s="12" t="s">
        <v>127</v>
      </c>
      <c r="E273" s="13">
        <v>3547000</v>
      </c>
      <c r="F273" s="28">
        <v>3766269</v>
      </c>
      <c r="G273" s="28">
        <v>3766119</v>
      </c>
      <c r="H273" s="53">
        <f aca="true" t="shared" si="5" ref="H273:H356">G273/F273</f>
        <v>0.9999601727863836</v>
      </c>
    </row>
    <row r="274" spans="1:8" ht="12.75" customHeight="1">
      <c r="A274" s="10"/>
      <c r="B274" s="11"/>
      <c r="C274" s="11" t="s">
        <v>84</v>
      </c>
      <c r="D274" s="12" t="s">
        <v>231</v>
      </c>
      <c r="E274" s="13">
        <v>53726</v>
      </c>
      <c r="F274" s="28">
        <v>53689</v>
      </c>
      <c r="G274" s="28">
        <v>53688</v>
      </c>
      <c r="H274" s="53">
        <f t="shared" si="5"/>
        <v>0.9999813742107322</v>
      </c>
    </row>
    <row r="275" spans="1:8" ht="12.75" customHeight="1">
      <c r="A275" s="10"/>
      <c r="B275" s="11"/>
      <c r="C275" s="11" t="s">
        <v>138</v>
      </c>
      <c r="D275" s="12" t="s">
        <v>232</v>
      </c>
      <c r="E275" s="13"/>
      <c r="F275" s="28">
        <v>6705</v>
      </c>
      <c r="G275" s="28">
        <v>6705</v>
      </c>
      <c r="H275" s="53">
        <f t="shared" si="5"/>
        <v>1</v>
      </c>
    </row>
    <row r="276" spans="1:9" ht="12.75" customHeight="1">
      <c r="A276" s="10"/>
      <c r="B276" s="11"/>
      <c r="C276" s="11" t="s">
        <v>76</v>
      </c>
      <c r="D276" s="12" t="s">
        <v>77</v>
      </c>
      <c r="E276" s="13">
        <v>2275315</v>
      </c>
      <c r="F276" s="28">
        <v>2306470</v>
      </c>
      <c r="G276" s="28">
        <v>2307343</v>
      </c>
      <c r="H276" s="53">
        <f t="shared" si="5"/>
        <v>1.000378500479087</v>
      </c>
      <c r="I276" s="28">
        <v>2307343</v>
      </c>
    </row>
    <row r="277" spans="1:9" ht="12.75" customHeight="1">
      <c r="A277" s="10"/>
      <c r="B277" s="11"/>
      <c r="C277" s="11" t="s">
        <v>78</v>
      </c>
      <c r="D277" s="12" t="s">
        <v>79</v>
      </c>
      <c r="E277" s="13">
        <v>189586</v>
      </c>
      <c r="F277" s="28">
        <v>183468</v>
      </c>
      <c r="G277" s="28">
        <v>183468</v>
      </c>
      <c r="H277" s="53">
        <f t="shared" si="5"/>
        <v>1</v>
      </c>
      <c r="I277" s="28">
        <v>183468</v>
      </c>
    </row>
    <row r="278" spans="1:9" ht="12.75" customHeight="1">
      <c r="A278" s="10"/>
      <c r="B278" s="11"/>
      <c r="C278" s="11" t="s">
        <v>50</v>
      </c>
      <c r="D278" s="12" t="s">
        <v>51</v>
      </c>
      <c r="E278" s="13">
        <v>459919</v>
      </c>
      <c r="F278" s="28">
        <v>447574</v>
      </c>
      <c r="G278" s="28">
        <v>447574</v>
      </c>
      <c r="H278" s="53">
        <f t="shared" si="5"/>
        <v>1</v>
      </c>
      <c r="I278" s="28">
        <v>447574</v>
      </c>
    </row>
    <row r="279" spans="1:9" ht="12.75" customHeight="1">
      <c r="A279" s="10"/>
      <c r="B279" s="11"/>
      <c r="C279" s="11" t="s">
        <v>52</v>
      </c>
      <c r="D279" s="12" t="s">
        <v>53</v>
      </c>
      <c r="E279" s="13">
        <v>62180</v>
      </c>
      <c r="F279" s="28">
        <v>61750</v>
      </c>
      <c r="G279" s="28">
        <v>60876</v>
      </c>
      <c r="H279" s="53">
        <f t="shared" si="5"/>
        <v>0.9858461538461538</v>
      </c>
      <c r="I279" s="28">
        <v>60876</v>
      </c>
    </row>
    <row r="280" spans="1:9" ht="12.75" customHeight="1">
      <c r="A280" s="10"/>
      <c r="B280" s="11"/>
      <c r="C280" s="11" t="s">
        <v>16</v>
      </c>
      <c r="D280" s="12" t="s">
        <v>17</v>
      </c>
      <c r="E280" s="13">
        <v>68650</v>
      </c>
      <c r="F280" s="28">
        <v>77215</v>
      </c>
      <c r="G280" s="28">
        <v>77217</v>
      </c>
      <c r="H280" s="53">
        <f t="shared" si="5"/>
        <v>1.000025901703037</v>
      </c>
      <c r="I280" s="2">
        <f>SUM(I276:I279)</f>
        <v>2999261</v>
      </c>
    </row>
    <row r="281" spans="1:8" ht="12.75" customHeight="1">
      <c r="A281" s="10"/>
      <c r="B281" s="11"/>
      <c r="C281" s="11" t="s">
        <v>64</v>
      </c>
      <c r="D281" s="12" t="s">
        <v>65</v>
      </c>
      <c r="E281" s="13">
        <v>231647</v>
      </c>
      <c r="F281" s="28">
        <v>250570</v>
      </c>
      <c r="G281" s="28">
        <v>250571</v>
      </c>
      <c r="H281" s="53">
        <f t="shared" si="5"/>
        <v>1.0000039909007463</v>
      </c>
    </row>
    <row r="282" spans="1:8" ht="12.75" customHeight="1">
      <c r="A282" s="10"/>
      <c r="B282" s="11"/>
      <c r="C282" s="11" t="s">
        <v>18</v>
      </c>
      <c r="D282" s="12" t="s">
        <v>19</v>
      </c>
      <c r="E282" s="13"/>
      <c r="F282" s="28">
        <v>98340</v>
      </c>
      <c r="G282" s="28">
        <v>98338</v>
      </c>
      <c r="H282" s="53">
        <f>G282/F282</f>
        <v>0.9999796623957697</v>
      </c>
    </row>
    <row r="283" spans="1:8" ht="12.75" customHeight="1">
      <c r="A283" s="10"/>
      <c r="B283" s="11"/>
      <c r="C283" s="11" t="s">
        <v>13</v>
      </c>
      <c r="D283" s="12" t="s">
        <v>14</v>
      </c>
      <c r="E283" s="13">
        <v>48343</v>
      </c>
      <c r="F283" s="28">
        <v>52318</v>
      </c>
      <c r="G283" s="28">
        <v>52317</v>
      </c>
      <c r="H283" s="53">
        <f t="shared" si="5"/>
        <v>0.9999808861195</v>
      </c>
    </row>
    <row r="284" spans="1:8" s="9" customFormat="1" ht="12.75">
      <c r="A284" s="10"/>
      <c r="B284" s="11"/>
      <c r="C284" s="11" t="s">
        <v>29</v>
      </c>
      <c r="D284" s="12" t="s">
        <v>30</v>
      </c>
      <c r="E284" s="13">
        <v>570</v>
      </c>
      <c r="F284" s="28">
        <v>530</v>
      </c>
      <c r="G284" s="28">
        <v>531</v>
      </c>
      <c r="H284" s="53">
        <f t="shared" si="5"/>
        <v>1.0018867924528303</v>
      </c>
    </row>
    <row r="285" spans="1:8" s="9" customFormat="1" ht="12.75">
      <c r="A285" s="10"/>
      <c r="B285" s="11"/>
      <c r="C285" s="11" t="s">
        <v>25</v>
      </c>
      <c r="D285" s="12" t="s">
        <v>26</v>
      </c>
      <c r="E285" s="13">
        <v>2200</v>
      </c>
      <c r="F285" s="28">
        <v>2386</v>
      </c>
      <c r="G285" s="28">
        <v>2386</v>
      </c>
      <c r="H285" s="53">
        <f t="shared" si="5"/>
        <v>1</v>
      </c>
    </row>
    <row r="286" spans="1:8" s="9" customFormat="1" ht="12.75">
      <c r="A286" s="10"/>
      <c r="B286" s="11"/>
      <c r="C286" s="11" t="s">
        <v>88</v>
      </c>
      <c r="D286" s="12" t="s">
        <v>89</v>
      </c>
      <c r="E286" s="13">
        <v>154864</v>
      </c>
      <c r="F286" s="28">
        <v>164664</v>
      </c>
      <c r="G286" s="28">
        <v>164664</v>
      </c>
      <c r="H286" s="53">
        <f t="shared" si="5"/>
        <v>1</v>
      </c>
    </row>
    <row r="287" spans="1:8" s="9" customFormat="1" ht="12.75">
      <c r="A287" s="10"/>
      <c r="B287" s="11"/>
      <c r="C287" s="11" t="s">
        <v>211</v>
      </c>
      <c r="D287" s="12" t="s">
        <v>42</v>
      </c>
      <c r="E287" s="13"/>
      <c r="F287" s="28">
        <v>21195</v>
      </c>
      <c r="G287" s="28">
        <v>21195</v>
      </c>
      <c r="H287" s="53">
        <f t="shared" si="5"/>
        <v>1</v>
      </c>
    </row>
    <row r="288" spans="1:8" s="9" customFormat="1" ht="12.75">
      <c r="A288" s="10"/>
      <c r="B288" s="11"/>
      <c r="C288" s="11"/>
      <c r="D288" s="12" t="s">
        <v>272</v>
      </c>
      <c r="E288" s="13"/>
      <c r="F288" s="28"/>
      <c r="G288" s="28"/>
      <c r="H288" s="53"/>
    </row>
    <row r="289" spans="1:8" s="9" customFormat="1" ht="12.75">
      <c r="A289" s="10"/>
      <c r="B289" s="11"/>
      <c r="C289" s="11"/>
      <c r="D289" s="12" t="s">
        <v>275</v>
      </c>
      <c r="E289" s="13"/>
      <c r="F289" s="28"/>
      <c r="G289" s="28"/>
      <c r="H289" s="53"/>
    </row>
    <row r="290" spans="1:8" s="9" customFormat="1" ht="12.75">
      <c r="A290" s="10"/>
      <c r="B290" s="11"/>
      <c r="C290" s="11" t="s">
        <v>271</v>
      </c>
      <c r="D290" s="12" t="s">
        <v>42</v>
      </c>
      <c r="E290" s="13"/>
      <c r="F290" s="28">
        <v>39395</v>
      </c>
      <c r="G290" s="28">
        <v>39246</v>
      </c>
      <c r="H290" s="53">
        <f t="shared" si="5"/>
        <v>0.9962177941363117</v>
      </c>
    </row>
    <row r="291" spans="1:8" s="9" customFormat="1" ht="12.75">
      <c r="A291" s="10"/>
      <c r="B291" s="11"/>
      <c r="C291" s="11"/>
      <c r="D291" s="12" t="s">
        <v>273</v>
      </c>
      <c r="E291" s="13"/>
      <c r="F291" s="28"/>
      <c r="G291" s="28"/>
      <c r="H291" s="53"/>
    </row>
    <row r="292" spans="1:8" s="9" customFormat="1" ht="12.75">
      <c r="A292" s="10"/>
      <c r="B292" s="11"/>
      <c r="C292" s="11"/>
      <c r="D292" s="12" t="s">
        <v>274</v>
      </c>
      <c r="E292" s="13"/>
      <c r="F292" s="28"/>
      <c r="G292" s="28"/>
      <c r="H292" s="53"/>
    </row>
    <row r="293" spans="1:8" s="9" customFormat="1" ht="12.75">
      <c r="A293" s="10"/>
      <c r="B293" s="11"/>
      <c r="C293" s="11"/>
      <c r="D293" s="12"/>
      <c r="E293" s="13"/>
      <c r="F293" s="28"/>
      <c r="G293" s="28"/>
      <c r="H293" s="53"/>
    </row>
    <row r="294" spans="1:8" ht="12.75">
      <c r="A294" s="10"/>
      <c r="B294" s="11" t="s">
        <v>276</v>
      </c>
      <c r="C294" s="11"/>
      <c r="D294" s="12" t="s">
        <v>164</v>
      </c>
      <c r="E294" s="13">
        <v>955000</v>
      </c>
      <c r="F294" s="28">
        <v>965000</v>
      </c>
      <c r="G294" s="28">
        <v>964351</v>
      </c>
      <c r="H294" s="53">
        <f>G294/F294</f>
        <v>0.9993274611398963</v>
      </c>
    </row>
    <row r="295" spans="1:8" ht="12.75">
      <c r="A295" s="10"/>
      <c r="B295" s="11"/>
      <c r="C295" s="11" t="s">
        <v>129</v>
      </c>
      <c r="D295" s="12" t="s">
        <v>130</v>
      </c>
      <c r="E295" s="13">
        <v>760000</v>
      </c>
      <c r="F295" s="28">
        <v>770000</v>
      </c>
      <c r="G295" s="28">
        <v>770000</v>
      </c>
      <c r="H295" s="53">
        <f>G295/F295</f>
        <v>1</v>
      </c>
    </row>
    <row r="296" spans="1:8" ht="12.75">
      <c r="A296" s="10"/>
      <c r="B296" s="11"/>
      <c r="C296" s="11" t="s">
        <v>165</v>
      </c>
      <c r="D296" s="12" t="s">
        <v>166</v>
      </c>
      <c r="E296" s="13">
        <v>190000</v>
      </c>
      <c r="F296" s="28">
        <v>190000</v>
      </c>
      <c r="G296" s="28">
        <v>189357</v>
      </c>
      <c r="H296" s="53">
        <f>G296/F296</f>
        <v>0.9966157894736842</v>
      </c>
    </row>
    <row r="297" spans="1:8" s="9" customFormat="1" ht="12.75">
      <c r="A297" s="10"/>
      <c r="B297" s="11"/>
      <c r="C297" s="11" t="s">
        <v>277</v>
      </c>
      <c r="D297" s="12" t="s">
        <v>278</v>
      </c>
      <c r="E297" s="13"/>
      <c r="F297" s="28"/>
      <c r="G297" s="28"/>
      <c r="H297" s="53"/>
    </row>
    <row r="298" spans="1:8" s="9" customFormat="1" ht="12.75">
      <c r="A298" s="10"/>
      <c r="B298" s="11"/>
      <c r="C298" s="11"/>
      <c r="D298" s="12" t="s">
        <v>279</v>
      </c>
      <c r="E298" s="13"/>
      <c r="F298" s="28"/>
      <c r="G298" s="28"/>
      <c r="H298" s="53"/>
    </row>
    <row r="299" spans="1:8" s="9" customFormat="1" ht="12.75">
      <c r="A299" s="10"/>
      <c r="B299" s="11"/>
      <c r="C299" s="11"/>
      <c r="D299" s="12" t="s">
        <v>280</v>
      </c>
      <c r="E299" s="13">
        <v>5000</v>
      </c>
      <c r="F299" s="28">
        <v>5000</v>
      </c>
      <c r="G299" s="28">
        <v>4994</v>
      </c>
      <c r="H299" s="53">
        <f>G299/F299</f>
        <v>0.9988</v>
      </c>
    </row>
    <row r="300" spans="1:8" s="9" customFormat="1" ht="12.75">
      <c r="A300" s="10"/>
      <c r="B300" s="11"/>
      <c r="C300" s="11"/>
      <c r="D300" s="12"/>
      <c r="E300" s="13"/>
      <c r="F300" s="28"/>
      <c r="G300" s="28"/>
      <c r="H300" s="53"/>
    </row>
    <row r="301" spans="1:8" s="9" customFormat="1" ht="12.75">
      <c r="A301" s="10"/>
      <c r="B301" s="11" t="s">
        <v>131</v>
      </c>
      <c r="C301" s="11"/>
      <c r="D301" s="12" t="s">
        <v>132</v>
      </c>
      <c r="E301" s="13">
        <v>1733000</v>
      </c>
      <c r="F301" s="28">
        <v>1730420</v>
      </c>
      <c r="G301" s="28">
        <v>1730419</v>
      </c>
      <c r="H301" s="53">
        <f t="shared" si="5"/>
        <v>0.999999422105616</v>
      </c>
    </row>
    <row r="302" spans="1:8" s="9" customFormat="1" ht="12.75">
      <c r="A302" s="10"/>
      <c r="B302" s="11"/>
      <c r="C302" s="11" t="s">
        <v>84</v>
      </c>
      <c r="D302" s="12" t="s">
        <v>85</v>
      </c>
      <c r="E302" s="13">
        <v>4000</v>
      </c>
      <c r="F302" s="28">
        <v>3171</v>
      </c>
      <c r="G302" s="28">
        <v>3171</v>
      </c>
      <c r="H302" s="53">
        <f t="shared" si="5"/>
        <v>1</v>
      </c>
    </row>
    <row r="303" spans="1:9" s="9" customFormat="1" ht="12.75">
      <c r="A303" s="10"/>
      <c r="B303" s="11"/>
      <c r="C303" s="11" t="s">
        <v>76</v>
      </c>
      <c r="D303" s="12" t="s">
        <v>77</v>
      </c>
      <c r="E303" s="13">
        <v>1181379</v>
      </c>
      <c r="F303" s="28">
        <v>1163600</v>
      </c>
      <c r="G303" s="28">
        <v>1163600</v>
      </c>
      <c r="H303" s="53">
        <f t="shared" si="5"/>
        <v>1</v>
      </c>
      <c r="I303" s="28">
        <v>1163600</v>
      </c>
    </row>
    <row r="304" spans="1:9" s="9" customFormat="1" ht="12.75">
      <c r="A304" s="10"/>
      <c r="B304" s="11"/>
      <c r="C304" s="11" t="s">
        <v>78</v>
      </c>
      <c r="D304" s="12" t="s">
        <v>79</v>
      </c>
      <c r="E304" s="13">
        <v>98421</v>
      </c>
      <c r="F304" s="28">
        <v>91448</v>
      </c>
      <c r="G304" s="28">
        <v>91448</v>
      </c>
      <c r="H304" s="53">
        <f t="shared" si="5"/>
        <v>1</v>
      </c>
      <c r="I304" s="28">
        <v>91448</v>
      </c>
    </row>
    <row r="305" spans="1:9" s="9" customFormat="1" ht="12.75">
      <c r="A305" s="10"/>
      <c r="B305" s="11"/>
      <c r="C305" s="11" t="s">
        <v>50</v>
      </c>
      <c r="D305" s="12" t="s">
        <v>51</v>
      </c>
      <c r="E305" s="13">
        <v>220000</v>
      </c>
      <c r="F305" s="28">
        <v>221900</v>
      </c>
      <c r="G305" s="28">
        <v>221900</v>
      </c>
      <c r="H305" s="53">
        <f t="shared" si="5"/>
        <v>1</v>
      </c>
      <c r="I305" s="28">
        <v>221900</v>
      </c>
    </row>
    <row r="306" spans="1:9" s="9" customFormat="1" ht="12.75">
      <c r="A306" s="10"/>
      <c r="B306" s="11"/>
      <c r="C306" s="11" t="s">
        <v>52</v>
      </c>
      <c r="D306" s="12" t="s">
        <v>53</v>
      </c>
      <c r="E306" s="13">
        <v>30200</v>
      </c>
      <c r="F306" s="28">
        <v>30200</v>
      </c>
      <c r="G306" s="28">
        <v>30200</v>
      </c>
      <c r="H306" s="53">
        <f t="shared" si="5"/>
        <v>1</v>
      </c>
      <c r="I306" s="28">
        <v>30200</v>
      </c>
    </row>
    <row r="307" spans="1:9" s="9" customFormat="1" ht="12.75">
      <c r="A307" s="10"/>
      <c r="B307" s="11"/>
      <c r="C307" s="11" t="s">
        <v>16</v>
      </c>
      <c r="D307" s="12" t="s">
        <v>17</v>
      </c>
      <c r="E307" s="13">
        <v>45000</v>
      </c>
      <c r="F307" s="28">
        <v>60487</v>
      </c>
      <c r="G307" s="28">
        <v>60486</v>
      </c>
      <c r="H307" s="53">
        <f t="shared" si="5"/>
        <v>0.9999834675219469</v>
      </c>
      <c r="I307" s="50">
        <f>SUM(I303:I306)</f>
        <v>1507148</v>
      </c>
    </row>
    <row r="308" spans="1:8" s="9" customFormat="1" ht="12.75">
      <c r="A308" s="10"/>
      <c r="B308" s="11"/>
      <c r="C308" s="11" t="s">
        <v>128</v>
      </c>
      <c r="D308" s="12" t="s">
        <v>233</v>
      </c>
      <c r="E308" s="13">
        <v>2516</v>
      </c>
      <c r="F308" s="28">
        <v>2535</v>
      </c>
      <c r="G308" s="28">
        <v>2535</v>
      </c>
      <c r="H308" s="53">
        <f t="shared" si="5"/>
        <v>1</v>
      </c>
    </row>
    <row r="309" spans="1:8" s="9" customFormat="1" ht="12.75">
      <c r="A309" s="10"/>
      <c r="B309" s="11"/>
      <c r="C309" s="11" t="s">
        <v>64</v>
      </c>
      <c r="D309" s="12" t="s">
        <v>65</v>
      </c>
      <c r="E309" s="13">
        <v>18500</v>
      </c>
      <c r="F309" s="28">
        <v>17200</v>
      </c>
      <c r="G309" s="28">
        <v>17200</v>
      </c>
      <c r="H309" s="53">
        <f t="shared" si="5"/>
        <v>1</v>
      </c>
    </row>
    <row r="310" spans="1:8" s="9" customFormat="1" ht="12.75">
      <c r="A310" s="10"/>
      <c r="B310" s="11"/>
      <c r="C310" s="11" t="s">
        <v>18</v>
      </c>
      <c r="D310" s="12" t="s">
        <v>19</v>
      </c>
      <c r="E310" s="13">
        <v>10000</v>
      </c>
      <c r="F310" s="28">
        <v>9934</v>
      </c>
      <c r="G310" s="28">
        <v>9934</v>
      </c>
      <c r="H310" s="53">
        <f t="shared" si="5"/>
        <v>1</v>
      </c>
    </row>
    <row r="311" spans="1:8" s="9" customFormat="1" ht="12.75">
      <c r="A311" s="10"/>
      <c r="B311" s="11"/>
      <c r="C311" s="11" t="s">
        <v>13</v>
      </c>
      <c r="D311" s="12" t="s">
        <v>14</v>
      </c>
      <c r="E311" s="13">
        <v>30000</v>
      </c>
      <c r="F311" s="28">
        <v>35217</v>
      </c>
      <c r="G311" s="28">
        <v>35217</v>
      </c>
      <c r="H311" s="53">
        <f t="shared" si="5"/>
        <v>1</v>
      </c>
    </row>
    <row r="312" spans="1:8" s="9" customFormat="1" ht="12.75">
      <c r="A312" s="10"/>
      <c r="B312" s="11"/>
      <c r="C312" s="11" t="s">
        <v>29</v>
      </c>
      <c r="D312" s="12" t="s">
        <v>30</v>
      </c>
      <c r="E312" s="13">
        <v>3000</v>
      </c>
      <c r="F312" s="28">
        <v>4894</v>
      </c>
      <c r="G312" s="28">
        <v>4894</v>
      </c>
      <c r="H312" s="53">
        <f t="shared" si="5"/>
        <v>1</v>
      </c>
    </row>
    <row r="313" spans="1:8" s="9" customFormat="1" ht="12.75">
      <c r="A313" s="10"/>
      <c r="B313" s="11"/>
      <c r="C313" s="11" t="s">
        <v>25</v>
      </c>
      <c r="D313" s="12" t="s">
        <v>26</v>
      </c>
      <c r="E313" s="13">
        <v>2282</v>
      </c>
      <c r="F313" s="28">
        <v>2132</v>
      </c>
      <c r="G313" s="28">
        <v>2132</v>
      </c>
      <c r="H313" s="53">
        <f t="shared" si="5"/>
        <v>1</v>
      </c>
    </row>
    <row r="314" spans="1:8" s="9" customFormat="1" ht="12.75">
      <c r="A314" s="10"/>
      <c r="B314" s="11"/>
      <c r="C314" s="11" t="s">
        <v>88</v>
      </c>
      <c r="D314" s="12" t="s">
        <v>89</v>
      </c>
      <c r="E314" s="13">
        <v>87702</v>
      </c>
      <c r="F314" s="28">
        <v>87702</v>
      </c>
      <c r="G314" s="28">
        <v>87702</v>
      </c>
      <c r="H314" s="53">
        <f t="shared" si="5"/>
        <v>1</v>
      </c>
    </row>
    <row r="315" spans="1:8" s="9" customFormat="1" ht="12.75">
      <c r="A315" s="10"/>
      <c r="B315" s="11"/>
      <c r="C315" s="11"/>
      <c r="D315" s="12"/>
      <c r="E315" s="13"/>
      <c r="F315" s="28"/>
      <c r="G315" s="28"/>
      <c r="H315" s="53"/>
    </row>
    <row r="316" spans="1:8" ht="12.75">
      <c r="A316" s="10"/>
      <c r="B316" s="11" t="s">
        <v>133</v>
      </c>
      <c r="C316" s="11"/>
      <c r="D316" s="12" t="s">
        <v>134</v>
      </c>
      <c r="E316" s="13">
        <v>295000</v>
      </c>
      <c r="F316" s="28">
        <v>295500</v>
      </c>
      <c r="G316" s="28">
        <v>295423</v>
      </c>
      <c r="H316" s="53">
        <f t="shared" si="5"/>
        <v>0.9997394247038917</v>
      </c>
    </row>
    <row r="317" spans="1:8" ht="12.75">
      <c r="A317" s="10"/>
      <c r="B317" s="11"/>
      <c r="C317" s="11" t="s">
        <v>16</v>
      </c>
      <c r="D317" s="12" t="s">
        <v>17</v>
      </c>
      <c r="E317" s="13"/>
      <c r="F317" s="28">
        <v>840</v>
      </c>
      <c r="G317" s="28">
        <v>836</v>
      </c>
      <c r="H317" s="53"/>
    </row>
    <row r="318" spans="1:8" ht="12.75">
      <c r="A318" s="10"/>
      <c r="B318" s="11"/>
      <c r="C318" s="11" t="s">
        <v>13</v>
      </c>
      <c r="D318" s="12" t="s">
        <v>14</v>
      </c>
      <c r="E318" s="13">
        <v>295000</v>
      </c>
      <c r="F318" s="28">
        <v>294547</v>
      </c>
      <c r="G318" s="28">
        <v>294474</v>
      </c>
      <c r="H318" s="53">
        <f>G318/F318</f>
        <v>0.9997521617942128</v>
      </c>
    </row>
    <row r="319" spans="1:8" ht="12.75">
      <c r="A319" s="10"/>
      <c r="B319" s="11"/>
      <c r="C319" s="11" t="s">
        <v>25</v>
      </c>
      <c r="D319" s="12" t="s">
        <v>26</v>
      </c>
      <c r="E319" s="13"/>
      <c r="F319" s="28">
        <v>113</v>
      </c>
      <c r="G319" s="28">
        <v>113</v>
      </c>
      <c r="H319" s="53"/>
    </row>
    <row r="320" spans="1:8" ht="12.75">
      <c r="A320" s="10"/>
      <c r="B320" s="11"/>
      <c r="C320" s="11"/>
      <c r="D320" s="12"/>
      <c r="E320" s="13"/>
      <c r="F320" s="28"/>
      <c r="G320" s="28"/>
      <c r="H320" s="53"/>
    </row>
    <row r="321" spans="1:8" ht="12.75">
      <c r="A321" s="10"/>
      <c r="B321" s="11" t="s">
        <v>135</v>
      </c>
      <c r="C321" s="11"/>
      <c r="D321" s="12" t="s">
        <v>136</v>
      </c>
      <c r="E321" s="13">
        <v>10000</v>
      </c>
      <c r="F321" s="28">
        <v>10000</v>
      </c>
      <c r="G321" s="28">
        <v>10000</v>
      </c>
      <c r="H321" s="53">
        <f t="shared" si="5"/>
        <v>1</v>
      </c>
    </row>
    <row r="322" spans="1:8" ht="12.75">
      <c r="A322" s="10"/>
      <c r="B322" s="11"/>
      <c r="C322" s="11" t="s">
        <v>234</v>
      </c>
      <c r="D322" s="12" t="s">
        <v>235</v>
      </c>
      <c r="E322" s="13">
        <v>10000</v>
      </c>
      <c r="F322" s="28">
        <v>10000</v>
      </c>
      <c r="G322" s="28">
        <v>10000</v>
      </c>
      <c r="H322" s="53">
        <f t="shared" si="5"/>
        <v>1</v>
      </c>
    </row>
    <row r="323" spans="1:8" ht="12.75">
      <c r="A323" s="10"/>
      <c r="B323" s="11"/>
      <c r="C323" s="11"/>
      <c r="D323" s="12" t="s">
        <v>236</v>
      </c>
      <c r="E323" s="13"/>
      <c r="F323" s="28"/>
      <c r="G323" s="28"/>
      <c r="H323" s="53"/>
    </row>
    <row r="324" spans="1:8" ht="12.75">
      <c r="A324" s="10"/>
      <c r="B324" s="11"/>
      <c r="C324" s="11"/>
      <c r="D324" s="12" t="s">
        <v>237</v>
      </c>
      <c r="E324" s="13"/>
      <c r="F324" s="28"/>
      <c r="G324" s="28"/>
      <c r="H324" s="53"/>
    </row>
    <row r="325" spans="1:8" ht="12.75">
      <c r="A325" s="10"/>
      <c r="B325" s="11"/>
      <c r="C325" s="11"/>
      <c r="D325" s="12"/>
      <c r="E325" s="13"/>
      <c r="F325" s="28"/>
      <c r="G325" s="28"/>
      <c r="H325" s="53"/>
    </row>
    <row r="326" spans="1:8" ht="12.75">
      <c r="A326" s="10"/>
      <c r="B326" s="11" t="s">
        <v>200</v>
      </c>
      <c r="C326" s="11"/>
      <c r="D326" s="12" t="s">
        <v>238</v>
      </c>
      <c r="E326" s="13">
        <v>27185</v>
      </c>
      <c r="F326" s="28">
        <v>27580</v>
      </c>
      <c r="G326" s="28">
        <v>26414</v>
      </c>
      <c r="H326" s="53">
        <f t="shared" si="5"/>
        <v>0.9577229876722263</v>
      </c>
    </row>
    <row r="327" spans="1:8" ht="12.75">
      <c r="A327" s="10"/>
      <c r="B327" s="11"/>
      <c r="C327" s="11" t="s">
        <v>129</v>
      </c>
      <c r="D327" s="12" t="s">
        <v>130</v>
      </c>
      <c r="E327" s="13"/>
      <c r="F327" s="28">
        <v>2400</v>
      </c>
      <c r="G327" s="28">
        <v>2130</v>
      </c>
      <c r="H327" s="53">
        <f t="shared" si="5"/>
        <v>0.8875</v>
      </c>
    </row>
    <row r="328" spans="1:8" ht="12.75">
      <c r="A328" s="10"/>
      <c r="B328" s="11"/>
      <c r="C328" s="11" t="s">
        <v>13</v>
      </c>
      <c r="D328" s="12" t="s">
        <v>14</v>
      </c>
      <c r="E328" s="13">
        <v>27185</v>
      </c>
      <c r="F328" s="28">
        <v>23955</v>
      </c>
      <c r="G328" s="28">
        <v>23060</v>
      </c>
      <c r="H328" s="53">
        <f t="shared" si="5"/>
        <v>0.9626382801085368</v>
      </c>
    </row>
    <row r="329" spans="1:8" ht="12.75">
      <c r="A329" s="10"/>
      <c r="B329" s="11"/>
      <c r="C329" s="11" t="s">
        <v>29</v>
      </c>
      <c r="D329" s="12" t="s">
        <v>30</v>
      </c>
      <c r="E329" s="13"/>
      <c r="F329" s="28">
        <v>1225</v>
      </c>
      <c r="G329" s="28">
        <v>1224</v>
      </c>
      <c r="H329" s="53">
        <f t="shared" si="5"/>
        <v>0.9991836734693877</v>
      </c>
    </row>
    <row r="330" spans="1:8" ht="12.75">
      <c r="A330" s="10"/>
      <c r="B330" s="11"/>
      <c r="C330" s="11"/>
      <c r="D330" s="12"/>
      <c r="E330" s="13"/>
      <c r="F330" s="28"/>
      <c r="G330" s="28"/>
      <c r="H330" s="53"/>
    </row>
    <row r="331" spans="1:8" ht="12.75">
      <c r="A331" s="34"/>
      <c r="B331" s="40" t="s">
        <v>137</v>
      </c>
      <c r="C331" s="40"/>
      <c r="D331" s="41" t="s">
        <v>28</v>
      </c>
      <c r="E331" s="42">
        <v>101000</v>
      </c>
      <c r="F331" s="28">
        <v>33389</v>
      </c>
      <c r="G331" s="28">
        <v>33298</v>
      </c>
      <c r="H331" s="53">
        <f t="shared" si="5"/>
        <v>0.9972745514989967</v>
      </c>
    </row>
    <row r="332" spans="1:8" ht="12.75">
      <c r="A332" s="10"/>
      <c r="B332" s="11"/>
      <c r="C332" s="11" t="s">
        <v>281</v>
      </c>
      <c r="D332" s="12" t="s">
        <v>283</v>
      </c>
      <c r="E332" s="13">
        <v>1000</v>
      </c>
      <c r="F332" s="28">
        <v>1000</v>
      </c>
      <c r="G332" s="28">
        <v>1000</v>
      </c>
      <c r="H332" s="53">
        <f t="shared" si="5"/>
        <v>1</v>
      </c>
    </row>
    <row r="333" spans="1:8" ht="12.75">
      <c r="A333" s="10"/>
      <c r="B333" s="11"/>
      <c r="C333" s="11"/>
      <c r="D333" s="12" t="s">
        <v>284</v>
      </c>
      <c r="E333" s="13"/>
      <c r="F333" s="28"/>
      <c r="G333" s="28"/>
      <c r="H333" s="53"/>
    </row>
    <row r="334" spans="1:8" ht="12.75">
      <c r="A334" s="10"/>
      <c r="B334" s="11"/>
      <c r="C334" s="11"/>
      <c r="D334" s="12" t="s">
        <v>282</v>
      </c>
      <c r="E334" s="13"/>
      <c r="F334" s="28"/>
      <c r="G334" s="28"/>
      <c r="H334" s="53"/>
    </row>
    <row r="335" spans="1:8" ht="12.75">
      <c r="A335" s="10"/>
      <c r="B335" s="11"/>
      <c r="C335" s="11" t="s">
        <v>11</v>
      </c>
      <c r="D335" s="12" t="s">
        <v>12</v>
      </c>
      <c r="E335" s="13">
        <v>600</v>
      </c>
      <c r="F335" s="28">
        <v>516</v>
      </c>
      <c r="G335" s="28">
        <v>516</v>
      </c>
      <c r="H335" s="53">
        <f t="shared" si="5"/>
        <v>1</v>
      </c>
    </row>
    <row r="336" spans="1:8" ht="12.75">
      <c r="A336" s="10"/>
      <c r="B336" s="11"/>
      <c r="C336" s="11" t="s">
        <v>138</v>
      </c>
      <c r="D336" s="12" t="s">
        <v>139</v>
      </c>
      <c r="E336" s="13">
        <v>19000</v>
      </c>
      <c r="F336" s="28">
        <v>14042</v>
      </c>
      <c r="G336" s="28">
        <v>14042</v>
      </c>
      <c r="H336" s="53">
        <f t="shared" si="5"/>
        <v>1</v>
      </c>
    </row>
    <row r="337" spans="1:8" ht="12.75">
      <c r="A337" s="10"/>
      <c r="B337" s="11"/>
      <c r="C337" s="11" t="s">
        <v>16</v>
      </c>
      <c r="D337" s="12" t="s">
        <v>17</v>
      </c>
      <c r="E337" s="13">
        <v>1000</v>
      </c>
      <c r="F337" s="28">
        <v>1716</v>
      </c>
      <c r="G337" s="28">
        <v>1625</v>
      </c>
      <c r="H337" s="53">
        <f t="shared" si="5"/>
        <v>0.946969696969697</v>
      </c>
    </row>
    <row r="338" spans="1:8" ht="12.75">
      <c r="A338" s="10"/>
      <c r="B338" s="11"/>
      <c r="C338" s="11" t="s">
        <v>18</v>
      </c>
      <c r="D338" s="12" t="s">
        <v>19</v>
      </c>
      <c r="E338" s="13">
        <v>57750</v>
      </c>
      <c r="F338" s="28"/>
      <c r="G338" s="28"/>
      <c r="H338" s="53"/>
    </row>
    <row r="339" spans="1:8" ht="12.75">
      <c r="A339" s="10"/>
      <c r="B339" s="11"/>
      <c r="C339" s="11" t="s">
        <v>13</v>
      </c>
      <c r="D339" s="12" t="s">
        <v>14</v>
      </c>
      <c r="E339" s="13">
        <v>21650</v>
      </c>
      <c r="F339" s="28">
        <v>16115</v>
      </c>
      <c r="G339" s="28">
        <v>16115</v>
      </c>
      <c r="H339" s="53">
        <f t="shared" si="5"/>
        <v>1</v>
      </c>
    </row>
    <row r="340" spans="1:8" ht="12.75">
      <c r="A340" s="10"/>
      <c r="B340" s="11"/>
      <c r="C340" s="11"/>
      <c r="D340" s="12"/>
      <c r="E340" s="13"/>
      <c r="F340" s="28"/>
      <c r="G340" s="28"/>
      <c r="H340" s="53"/>
    </row>
    <row r="341" spans="1:8" s="4" customFormat="1" ht="12.75">
      <c r="A341" s="5" t="s">
        <v>140</v>
      </c>
      <c r="B341" s="6"/>
      <c r="C341" s="6"/>
      <c r="D341" s="7" t="s">
        <v>141</v>
      </c>
      <c r="E341" s="8">
        <v>149200</v>
      </c>
      <c r="F341" s="27">
        <v>208804</v>
      </c>
      <c r="G341" s="27">
        <v>149496</v>
      </c>
      <c r="H341" s="52">
        <f t="shared" si="5"/>
        <v>0.7159632957223042</v>
      </c>
    </row>
    <row r="342" spans="1:8" ht="12.75">
      <c r="A342" s="10"/>
      <c r="B342" s="11" t="s">
        <v>142</v>
      </c>
      <c r="C342" s="11"/>
      <c r="D342" s="12" t="s">
        <v>143</v>
      </c>
      <c r="E342" s="13">
        <v>8500</v>
      </c>
      <c r="F342" s="28">
        <v>6300</v>
      </c>
      <c r="G342" s="28">
        <v>6207</v>
      </c>
      <c r="H342" s="53">
        <f t="shared" si="5"/>
        <v>0.9852380952380952</v>
      </c>
    </row>
    <row r="343" spans="1:8" ht="12.75">
      <c r="A343" s="10"/>
      <c r="B343" s="11"/>
      <c r="C343" s="11" t="s">
        <v>48</v>
      </c>
      <c r="D343" s="12" t="s">
        <v>49</v>
      </c>
      <c r="E343" s="13">
        <v>6000</v>
      </c>
      <c r="F343" s="28">
        <v>6000</v>
      </c>
      <c r="G343" s="28">
        <v>6000</v>
      </c>
      <c r="H343" s="53">
        <f t="shared" si="5"/>
        <v>1</v>
      </c>
    </row>
    <row r="344" spans="1:8" ht="12.75">
      <c r="A344" s="10"/>
      <c r="B344" s="11"/>
      <c r="C344" s="11" t="s">
        <v>16</v>
      </c>
      <c r="D344" s="12" t="s">
        <v>17</v>
      </c>
      <c r="E344" s="13">
        <v>300</v>
      </c>
      <c r="F344" s="28">
        <v>100</v>
      </c>
      <c r="G344" s="28">
        <v>76</v>
      </c>
      <c r="H344" s="53">
        <f>G344/F344</f>
        <v>0.76</v>
      </c>
    </row>
    <row r="345" spans="1:8" ht="12.75">
      <c r="A345" s="10"/>
      <c r="B345" s="11"/>
      <c r="C345" s="11" t="s">
        <v>64</v>
      </c>
      <c r="D345" s="12" t="s">
        <v>65</v>
      </c>
      <c r="E345" s="13">
        <v>200</v>
      </c>
      <c r="F345" s="28">
        <v>200</v>
      </c>
      <c r="G345" s="28">
        <v>131</v>
      </c>
      <c r="H345" s="53">
        <f>G345/F345</f>
        <v>0.655</v>
      </c>
    </row>
    <row r="346" spans="1:8" ht="12.75">
      <c r="A346" s="10"/>
      <c r="B346" s="11"/>
      <c r="C346" s="11" t="s">
        <v>13</v>
      </c>
      <c r="D346" s="12" t="s">
        <v>14</v>
      </c>
      <c r="E346" s="13">
        <v>2000</v>
      </c>
      <c r="F346" s="28"/>
      <c r="G346" s="28"/>
      <c r="H346" s="53"/>
    </row>
    <row r="347" spans="1:8" ht="12.75">
      <c r="A347" s="10"/>
      <c r="B347" s="11"/>
      <c r="C347" s="11"/>
      <c r="D347" s="12"/>
      <c r="E347" s="13"/>
      <c r="F347" s="28"/>
      <c r="G347" s="28"/>
      <c r="H347" s="53"/>
    </row>
    <row r="348" spans="1:8" ht="12.75">
      <c r="A348" s="10"/>
      <c r="B348" s="11" t="s">
        <v>144</v>
      </c>
      <c r="C348" s="11"/>
      <c r="D348" s="12" t="s">
        <v>145</v>
      </c>
      <c r="E348" s="13">
        <v>140000</v>
      </c>
      <c r="F348" s="28">
        <v>201804</v>
      </c>
      <c r="G348" s="28">
        <v>142596</v>
      </c>
      <c r="H348" s="53">
        <f t="shared" si="5"/>
        <v>0.7066064101801748</v>
      </c>
    </row>
    <row r="349" spans="1:8" ht="12.75">
      <c r="A349" s="10"/>
      <c r="B349" s="11"/>
      <c r="C349" s="11" t="s">
        <v>48</v>
      </c>
      <c r="D349" s="12" t="s">
        <v>49</v>
      </c>
      <c r="E349" s="13">
        <v>52000</v>
      </c>
      <c r="F349" s="28">
        <v>52000</v>
      </c>
      <c r="G349" s="28">
        <v>35000</v>
      </c>
      <c r="H349" s="53">
        <f t="shared" si="5"/>
        <v>0.6730769230769231</v>
      </c>
    </row>
    <row r="350" spans="1:8" ht="12.75">
      <c r="A350" s="10"/>
      <c r="B350" s="11"/>
      <c r="C350" s="11" t="s">
        <v>11</v>
      </c>
      <c r="D350" s="12" t="s">
        <v>12</v>
      </c>
      <c r="E350" s="13">
        <v>21000</v>
      </c>
      <c r="F350" s="28">
        <v>21000</v>
      </c>
      <c r="G350" s="28">
        <v>15367</v>
      </c>
      <c r="H350" s="53">
        <f t="shared" si="5"/>
        <v>0.7317619047619047</v>
      </c>
    </row>
    <row r="351" spans="1:8" ht="12.75">
      <c r="A351" s="10"/>
      <c r="B351" s="11"/>
      <c r="C351" s="11" t="s">
        <v>147</v>
      </c>
      <c r="D351" s="12" t="s">
        <v>148</v>
      </c>
      <c r="E351" s="13"/>
      <c r="F351" s="28">
        <v>9850</v>
      </c>
      <c r="G351" s="28">
        <v>9850</v>
      </c>
      <c r="H351" s="53">
        <f t="shared" si="5"/>
        <v>1</v>
      </c>
    </row>
    <row r="352" spans="1:9" ht="12.75">
      <c r="A352" s="10"/>
      <c r="B352" s="11"/>
      <c r="C352" s="11" t="s">
        <v>50</v>
      </c>
      <c r="D352" s="12" t="s">
        <v>51</v>
      </c>
      <c r="E352" s="13">
        <v>1315</v>
      </c>
      <c r="F352" s="28">
        <v>1815</v>
      </c>
      <c r="G352" s="28">
        <v>1806</v>
      </c>
      <c r="H352" s="53">
        <f t="shared" si="5"/>
        <v>0.9950413223140496</v>
      </c>
      <c r="I352" s="28">
        <v>1806</v>
      </c>
    </row>
    <row r="353" spans="1:9" ht="12.75">
      <c r="A353" s="10"/>
      <c r="B353" s="11"/>
      <c r="C353" s="11" t="s">
        <v>52</v>
      </c>
      <c r="D353" s="12" t="s">
        <v>53</v>
      </c>
      <c r="E353" s="13">
        <v>185</v>
      </c>
      <c r="F353" s="28">
        <v>285</v>
      </c>
      <c r="G353" s="28">
        <v>257</v>
      </c>
      <c r="H353" s="53">
        <f t="shared" si="5"/>
        <v>0.9017543859649123</v>
      </c>
      <c r="I353" s="28">
        <v>257</v>
      </c>
    </row>
    <row r="354" spans="1:9" ht="12.75">
      <c r="A354" s="10"/>
      <c r="B354" s="11"/>
      <c r="C354" s="11" t="s">
        <v>16</v>
      </c>
      <c r="D354" s="12" t="s">
        <v>17</v>
      </c>
      <c r="E354" s="13">
        <v>21000</v>
      </c>
      <c r="F354" s="28">
        <v>41878</v>
      </c>
      <c r="G354" s="28">
        <v>26700</v>
      </c>
      <c r="H354" s="53">
        <f t="shared" si="5"/>
        <v>0.6375662639094513</v>
      </c>
      <c r="I354" s="2">
        <f>SUM(I352:I353)</f>
        <v>2063</v>
      </c>
    </row>
    <row r="355" spans="1:8" ht="12.75">
      <c r="A355" s="10"/>
      <c r="B355" s="11"/>
      <c r="C355" s="11" t="s">
        <v>64</v>
      </c>
      <c r="D355" s="12" t="s">
        <v>65</v>
      </c>
      <c r="E355" s="13">
        <v>14000</v>
      </c>
      <c r="F355" s="28">
        <v>14000</v>
      </c>
      <c r="G355" s="28">
        <v>12022</v>
      </c>
      <c r="H355" s="53">
        <f t="shared" si="5"/>
        <v>0.8587142857142858</v>
      </c>
    </row>
    <row r="356" spans="1:8" ht="12.75">
      <c r="A356" s="10"/>
      <c r="B356" s="11"/>
      <c r="C356" s="34" t="s">
        <v>18</v>
      </c>
      <c r="D356" s="12" t="s">
        <v>19</v>
      </c>
      <c r="E356" s="13">
        <v>2000</v>
      </c>
      <c r="F356" s="28">
        <v>2000</v>
      </c>
      <c r="G356" s="28">
        <v>0</v>
      </c>
      <c r="H356" s="53">
        <f t="shared" si="5"/>
        <v>0</v>
      </c>
    </row>
    <row r="357" spans="1:8" ht="12.75">
      <c r="A357" s="10"/>
      <c r="B357" s="11"/>
      <c r="C357" s="11" t="s">
        <v>13</v>
      </c>
      <c r="D357" s="12" t="s">
        <v>14</v>
      </c>
      <c r="E357" s="13">
        <v>26500</v>
      </c>
      <c r="F357" s="28">
        <v>56976</v>
      </c>
      <c r="G357" s="28">
        <v>41594</v>
      </c>
      <c r="H357" s="53">
        <f aca="true" t="shared" si="6" ref="H357:H435">G357/F357</f>
        <v>0.7300266778994664</v>
      </c>
    </row>
    <row r="358" spans="1:8" ht="12.75">
      <c r="A358" s="10"/>
      <c r="B358" s="11"/>
      <c r="C358" s="34" t="s">
        <v>25</v>
      </c>
      <c r="D358" s="12" t="s">
        <v>26</v>
      </c>
      <c r="E358" s="13">
        <v>2000</v>
      </c>
      <c r="F358" s="28">
        <v>2000</v>
      </c>
      <c r="G358" s="28">
        <v>0</v>
      </c>
      <c r="H358" s="53">
        <f t="shared" si="6"/>
        <v>0</v>
      </c>
    </row>
    <row r="359" spans="1:8" ht="12.75">
      <c r="A359" s="10"/>
      <c r="B359" s="11"/>
      <c r="C359" s="11"/>
      <c r="D359" s="12"/>
      <c r="E359" s="13"/>
      <c r="F359" s="28"/>
      <c r="G359" s="28"/>
      <c r="H359" s="53"/>
    </row>
    <row r="360" spans="1:8" ht="12.75">
      <c r="A360" s="10"/>
      <c r="B360" s="11" t="s">
        <v>149</v>
      </c>
      <c r="C360" s="11"/>
      <c r="D360" s="12" t="s">
        <v>28</v>
      </c>
      <c r="E360" s="13">
        <v>700</v>
      </c>
      <c r="F360" s="28">
        <v>700</v>
      </c>
      <c r="G360" s="28">
        <v>693</v>
      </c>
      <c r="H360" s="53">
        <f t="shared" si="6"/>
        <v>0.99</v>
      </c>
    </row>
    <row r="361" spans="1:8" ht="12.75">
      <c r="A361" s="10"/>
      <c r="B361" s="11"/>
      <c r="C361" s="11" t="s">
        <v>48</v>
      </c>
      <c r="D361" s="12" t="s">
        <v>49</v>
      </c>
      <c r="E361" s="13">
        <v>700</v>
      </c>
      <c r="F361" s="28">
        <v>700</v>
      </c>
      <c r="G361" s="28">
        <v>693</v>
      </c>
      <c r="H361" s="53">
        <f t="shared" si="6"/>
        <v>0.99</v>
      </c>
    </row>
    <row r="362" spans="1:8" s="4" customFormat="1" ht="12.75">
      <c r="A362" s="5"/>
      <c r="B362" s="6"/>
      <c r="C362" s="6"/>
      <c r="D362" s="7"/>
      <c r="E362" s="8"/>
      <c r="F362" s="27"/>
      <c r="G362" s="27"/>
      <c r="H362" s="53"/>
    </row>
    <row r="363" spans="1:8" s="4" customFormat="1" ht="12.75">
      <c r="A363" s="5" t="s">
        <v>285</v>
      </c>
      <c r="B363" s="6"/>
      <c r="C363" s="6"/>
      <c r="D363" s="7" t="s">
        <v>150</v>
      </c>
      <c r="E363" s="8">
        <v>2565450</v>
      </c>
      <c r="F363" s="27">
        <v>4510622</v>
      </c>
      <c r="G363" s="27">
        <v>4459225</v>
      </c>
      <c r="H363" s="52">
        <f t="shared" si="6"/>
        <v>0.9886053409042035</v>
      </c>
    </row>
    <row r="364" spans="1:8" s="9" customFormat="1" ht="12.75">
      <c r="A364" s="10"/>
      <c r="B364" s="11" t="s">
        <v>286</v>
      </c>
      <c r="C364" s="11"/>
      <c r="D364" s="12" t="s">
        <v>287</v>
      </c>
      <c r="E364" s="13"/>
      <c r="F364" s="28">
        <v>1825957</v>
      </c>
      <c r="G364" s="28">
        <v>1785850</v>
      </c>
      <c r="H364" s="53">
        <f t="shared" si="6"/>
        <v>0.9780350796869806</v>
      </c>
    </row>
    <row r="365" spans="1:8" s="9" customFormat="1" ht="12.75">
      <c r="A365" s="10"/>
      <c r="B365" s="11"/>
      <c r="C365" s="11"/>
      <c r="D365" s="12" t="s">
        <v>288</v>
      </c>
      <c r="E365" s="13"/>
      <c r="F365" s="28"/>
      <c r="G365" s="28"/>
      <c r="H365" s="53"/>
    </row>
    <row r="366" spans="1:8" s="9" customFormat="1" ht="12.75">
      <c r="A366" s="10"/>
      <c r="B366" s="11"/>
      <c r="C366" s="11" t="s">
        <v>147</v>
      </c>
      <c r="D366" s="12" t="s">
        <v>148</v>
      </c>
      <c r="E366" s="13"/>
      <c r="F366" s="28">
        <v>1735607</v>
      </c>
      <c r="G366" s="28">
        <v>1695602</v>
      </c>
      <c r="H366" s="53">
        <f aca="true" t="shared" si="7" ref="H366:H375">G366/F366</f>
        <v>0.9769504271416283</v>
      </c>
    </row>
    <row r="367" spans="1:9" s="9" customFormat="1" ht="12.75">
      <c r="A367" s="10"/>
      <c r="B367" s="11"/>
      <c r="C367" s="17" t="s">
        <v>76</v>
      </c>
      <c r="D367" s="12" t="s">
        <v>77</v>
      </c>
      <c r="E367" s="13"/>
      <c r="F367" s="28">
        <v>22270</v>
      </c>
      <c r="G367" s="28">
        <v>22270</v>
      </c>
      <c r="H367" s="53">
        <f t="shared" si="7"/>
        <v>1</v>
      </c>
      <c r="I367" s="28">
        <v>22270</v>
      </c>
    </row>
    <row r="368" spans="1:9" s="9" customFormat="1" ht="12.75">
      <c r="A368" s="10"/>
      <c r="B368" s="11"/>
      <c r="C368" s="17" t="s">
        <v>50</v>
      </c>
      <c r="D368" s="12" t="s">
        <v>51</v>
      </c>
      <c r="E368" s="13"/>
      <c r="F368" s="28">
        <v>30949</v>
      </c>
      <c r="G368" s="28">
        <v>30851</v>
      </c>
      <c r="H368" s="53">
        <f t="shared" si="7"/>
        <v>0.9968335002746453</v>
      </c>
      <c r="I368" s="28">
        <v>30851</v>
      </c>
    </row>
    <row r="369" spans="1:9" s="9" customFormat="1" ht="12.75">
      <c r="A369" s="10"/>
      <c r="B369" s="11"/>
      <c r="C369" s="17" t="s">
        <v>52</v>
      </c>
      <c r="D369" s="12" t="s">
        <v>53</v>
      </c>
      <c r="E369" s="13"/>
      <c r="F369" s="28">
        <v>620</v>
      </c>
      <c r="G369" s="28">
        <v>620</v>
      </c>
      <c r="H369" s="53">
        <f t="shared" si="7"/>
        <v>1</v>
      </c>
      <c r="I369" s="28">
        <v>620</v>
      </c>
    </row>
    <row r="370" spans="1:9" s="9" customFormat="1" ht="12.75">
      <c r="A370" s="10"/>
      <c r="B370" s="11"/>
      <c r="C370" s="17" t="s">
        <v>16</v>
      </c>
      <c r="D370" s="12" t="s">
        <v>17</v>
      </c>
      <c r="E370" s="13"/>
      <c r="F370" s="28">
        <v>15721</v>
      </c>
      <c r="G370" s="28">
        <v>15721</v>
      </c>
      <c r="H370" s="53">
        <f t="shared" si="7"/>
        <v>1</v>
      </c>
      <c r="I370" s="50">
        <f>SUM(I367:I369)</f>
        <v>53741</v>
      </c>
    </row>
    <row r="371" spans="1:8" s="9" customFormat="1" ht="12.75">
      <c r="A371" s="10"/>
      <c r="B371" s="11"/>
      <c r="C371" s="17" t="s">
        <v>64</v>
      </c>
      <c r="D371" s="12" t="s">
        <v>65</v>
      </c>
      <c r="E371" s="13"/>
      <c r="F371" s="28">
        <v>637</v>
      </c>
      <c r="G371" s="28">
        <v>637</v>
      </c>
      <c r="H371" s="53">
        <f t="shared" si="7"/>
        <v>1</v>
      </c>
    </row>
    <row r="372" spans="1:8" s="9" customFormat="1" ht="12.75">
      <c r="A372" s="10"/>
      <c r="B372" s="11"/>
      <c r="C372" s="17" t="s">
        <v>18</v>
      </c>
      <c r="D372" s="12" t="s">
        <v>19</v>
      </c>
      <c r="E372" s="13"/>
      <c r="F372" s="28">
        <v>2430</v>
      </c>
      <c r="G372" s="28">
        <v>2430</v>
      </c>
      <c r="H372" s="53">
        <f t="shared" si="7"/>
        <v>1</v>
      </c>
    </row>
    <row r="373" spans="1:8" s="9" customFormat="1" ht="12.75">
      <c r="A373" s="10"/>
      <c r="B373" s="11"/>
      <c r="C373" s="17" t="s">
        <v>13</v>
      </c>
      <c r="D373" s="12" t="s">
        <v>14</v>
      </c>
      <c r="E373" s="13"/>
      <c r="F373" s="28">
        <v>6292</v>
      </c>
      <c r="G373" s="28">
        <v>6294</v>
      </c>
      <c r="H373" s="53">
        <f t="shared" si="7"/>
        <v>1.0003178639542276</v>
      </c>
    </row>
    <row r="374" spans="1:8" s="9" customFormat="1" ht="12.75">
      <c r="A374" s="10"/>
      <c r="B374" s="11"/>
      <c r="C374" s="17" t="s">
        <v>29</v>
      </c>
      <c r="D374" s="12" t="s">
        <v>30</v>
      </c>
      <c r="E374" s="13"/>
      <c r="F374" s="28">
        <v>531</v>
      </c>
      <c r="G374" s="28">
        <v>525</v>
      </c>
      <c r="H374" s="53">
        <f t="shared" si="7"/>
        <v>0.9887005649717514</v>
      </c>
    </row>
    <row r="375" spans="1:8" s="9" customFormat="1" ht="12.75">
      <c r="A375" s="10"/>
      <c r="B375" s="11"/>
      <c r="C375" s="11" t="s">
        <v>62</v>
      </c>
      <c r="D375" s="12" t="s">
        <v>90</v>
      </c>
      <c r="E375" s="13"/>
      <c r="F375" s="28">
        <v>10900</v>
      </c>
      <c r="G375" s="28">
        <v>10900</v>
      </c>
      <c r="H375" s="53">
        <f t="shared" si="7"/>
        <v>1</v>
      </c>
    </row>
    <row r="376" spans="1:8" s="9" customFormat="1" ht="12.75">
      <c r="A376" s="10"/>
      <c r="B376" s="11"/>
      <c r="C376" s="11"/>
      <c r="D376" s="12"/>
      <c r="E376" s="13"/>
      <c r="F376" s="28"/>
      <c r="G376" s="28"/>
      <c r="H376" s="53"/>
    </row>
    <row r="377" spans="1:8" s="9" customFormat="1" ht="12.75">
      <c r="A377" s="10"/>
      <c r="B377" s="11" t="s">
        <v>289</v>
      </c>
      <c r="C377" s="11"/>
      <c r="D377" s="12" t="s">
        <v>297</v>
      </c>
      <c r="E377" s="13">
        <v>28000</v>
      </c>
      <c r="F377" s="28">
        <v>23020</v>
      </c>
      <c r="G377" s="28">
        <v>22789</v>
      </c>
      <c r="H377" s="53">
        <f t="shared" si="6"/>
        <v>0.9899652476107732</v>
      </c>
    </row>
    <row r="378" spans="1:8" s="9" customFormat="1" ht="12.75">
      <c r="A378" s="10"/>
      <c r="B378" s="11"/>
      <c r="C378" s="11"/>
      <c r="D378" s="12" t="s">
        <v>298</v>
      </c>
      <c r="E378" s="13"/>
      <c r="F378" s="28"/>
      <c r="G378" s="28"/>
      <c r="H378" s="53"/>
    </row>
    <row r="379" spans="1:8" s="9" customFormat="1" ht="12.75">
      <c r="A379" s="10"/>
      <c r="B379" s="11"/>
      <c r="C379" s="11"/>
      <c r="D379" s="12" t="s">
        <v>299</v>
      </c>
      <c r="E379" s="13"/>
      <c r="F379" s="28"/>
      <c r="G379" s="28"/>
      <c r="H379" s="53"/>
    </row>
    <row r="380" spans="1:9" s="9" customFormat="1" ht="12.75">
      <c r="A380" s="10"/>
      <c r="B380" s="11"/>
      <c r="C380" s="11" t="s">
        <v>151</v>
      </c>
      <c r="D380" s="12" t="s">
        <v>152</v>
      </c>
      <c r="E380" s="13">
        <v>28000</v>
      </c>
      <c r="F380" s="28">
        <v>23020</v>
      </c>
      <c r="G380" s="28">
        <v>22789</v>
      </c>
      <c r="H380" s="53">
        <f t="shared" si="6"/>
        <v>0.9899652476107732</v>
      </c>
      <c r="I380" s="28">
        <v>22789</v>
      </c>
    </row>
    <row r="381" spans="1:8" s="9" customFormat="1" ht="12.75">
      <c r="A381" s="10"/>
      <c r="B381" s="11"/>
      <c r="C381" s="11"/>
      <c r="D381" s="12"/>
      <c r="E381" s="13"/>
      <c r="F381" s="28"/>
      <c r="G381" s="28"/>
      <c r="H381" s="53"/>
    </row>
    <row r="382" spans="1:8" ht="12.75">
      <c r="A382" s="10"/>
      <c r="B382" s="11" t="s">
        <v>290</v>
      </c>
      <c r="C382" s="11"/>
      <c r="D382" s="12" t="s">
        <v>153</v>
      </c>
      <c r="E382" s="13">
        <v>1023000</v>
      </c>
      <c r="F382" s="28">
        <v>1099874</v>
      </c>
      <c r="G382" s="28">
        <v>1094554</v>
      </c>
      <c r="H382" s="53">
        <f t="shared" si="6"/>
        <v>0.9951630823167017</v>
      </c>
    </row>
    <row r="383" spans="1:8" s="9" customFormat="1" ht="12.75">
      <c r="A383" s="10"/>
      <c r="B383" s="11"/>
      <c r="C383" s="11"/>
      <c r="D383" s="12" t="s">
        <v>154</v>
      </c>
      <c r="E383" s="13"/>
      <c r="F383" s="28"/>
      <c r="G383" s="28"/>
      <c r="H383" s="53"/>
    </row>
    <row r="384" spans="1:8" s="9" customFormat="1" ht="12.75">
      <c r="A384" s="10"/>
      <c r="B384" s="11"/>
      <c r="C384" s="11" t="s">
        <v>147</v>
      </c>
      <c r="D384" s="12" t="s">
        <v>148</v>
      </c>
      <c r="E384" s="13">
        <v>958000</v>
      </c>
      <c r="F384" s="28">
        <v>1082342</v>
      </c>
      <c r="G384" s="28">
        <v>1077022</v>
      </c>
      <c r="H384" s="53">
        <f t="shared" si="6"/>
        <v>0.9950847329217567</v>
      </c>
    </row>
    <row r="385" spans="1:9" s="9" customFormat="1" ht="12.75">
      <c r="A385" s="10"/>
      <c r="B385" s="11"/>
      <c r="C385" s="11" t="s">
        <v>50</v>
      </c>
      <c r="D385" s="12" t="s">
        <v>51</v>
      </c>
      <c r="E385" s="13">
        <v>65000</v>
      </c>
      <c r="F385" s="28">
        <v>17532</v>
      </c>
      <c r="G385" s="28">
        <v>17532</v>
      </c>
      <c r="H385" s="53">
        <f t="shared" si="6"/>
        <v>1</v>
      </c>
      <c r="I385" s="28">
        <v>17532</v>
      </c>
    </row>
    <row r="386" spans="1:8" s="9" customFormat="1" ht="12.75">
      <c r="A386" s="10"/>
      <c r="B386" s="11"/>
      <c r="C386" s="11"/>
      <c r="D386" s="12"/>
      <c r="E386" s="13"/>
      <c r="F386" s="28"/>
      <c r="G386" s="28"/>
      <c r="H386" s="53"/>
    </row>
    <row r="387" spans="1:8" ht="12.75">
      <c r="A387" s="10"/>
      <c r="B387" s="11" t="s">
        <v>291</v>
      </c>
      <c r="C387" s="11"/>
      <c r="D387" s="12" t="s">
        <v>155</v>
      </c>
      <c r="E387" s="13">
        <v>700000</v>
      </c>
      <c r="F387" s="28">
        <v>700000</v>
      </c>
      <c r="G387" s="28">
        <v>694857</v>
      </c>
      <c r="H387" s="53">
        <f t="shared" si="6"/>
        <v>0.9926528571428571</v>
      </c>
    </row>
    <row r="388" spans="1:8" ht="12.75">
      <c r="A388" s="10"/>
      <c r="B388" s="11"/>
      <c r="C388" s="11" t="s">
        <v>147</v>
      </c>
      <c r="D388" s="12" t="s">
        <v>148</v>
      </c>
      <c r="E388" s="13">
        <v>700000</v>
      </c>
      <c r="F388" s="28">
        <v>700000</v>
      </c>
      <c r="G388" s="28">
        <v>694857</v>
      </c>
      <c r="H388" s="53">
        <f t="shared" si="6"/>
        <v>0.9926528571428571</v>
      </c>
    </row>
    <row r="389" spans="1:8" ht="12.75">
      <c r="A389" s="10"/>
      <c r="B389" s="11"/>
      <c r="C389" s="11"/>
      <c r="D389" s="12"/>
      <c r="E389" s="13"/>
      <c r="F389" s="28"/>
      <c r="G389" s="28"/>
      <c r="H389" s="53"/>
    </row>
    <row r="390" spans="1:8" s="9" customFormat="1" ht="12.75">
      <c r="A390" s="10"/>
      <c r="B390" s="11" t="s">
        <v>292</v>
      </c>
      <c r="C390" s="11"/>
      <c r="D390" s="12" t="s">
        <v>156</v>
      </c>
      <c r="E390" s="13">
        <v>40000</v>
      </c>
      <c r="F390" s="28">
        <v>9788</v>
      </c>
      <c r="G390" s="28">
        <v>9788</v>
      </c>
      <c r="H390" s="53">
        <f t="shared" si="6"/>
        <v>1</v>
      </c>
    </row>
    <row r="391" spans="1:8" s="9" customFormat="1" ht="12.75">
      <c r="A391" s="14"/>
      <c r="B391" s="15"/>
      <c r="C391" s="15" t="s">
        <v>147</v>
      </c>
      <c r="D391" s="12" t="s">
        <v>148</v>
      </c>
      <c r="E391" s="13">
        <v>40000</v>
      </c>
      <c r="F391" s="28">
        <v>9788</v>
      </c>
      <c r="G391" s="28">
        <v>9788</v>
      </c>
      <c r="H391" s="53">
        <f t="shared" si="6"/>
        <v>1</v>
      </c>
    </row>
    <row r="392" spans="1:8" s="9" customFormat="1" ht="12.75">
      <c r="A392" s="16"/>
      <c r="B392" s="17"/>
      <c r="C392" s="17"/>
      <c r="D392" s="18"/>
      <c r="E392" s="13"/>
      <c r="F392" s="28"/>
      <c r="G392" s="28"/>
      <c r="H392" s="53"/>
    </row>
    <row r="393" spans="1:8" ht="12.75">
      <c r="A393" s="16"/>
      <c r="B393" s="17" t="s">
        <v>293</v>
      </c>
      <c r="C393" s="17"/>
      <c r="D393" s="77" t="s">
        <v>157</v>
      </c>
      <c r="E393" s="13">
        <v>580000</v>
      </c>
      <c r="F393" s="28">
        <v>620184</v>
      </c>
      <c r="G393" s="28">
        <v>620184</v>
      </c>
      <c r="H393" s="53">
        <f t="shared" si="6"/>
        <v>1</v>
      </c>
    </row>
    <row r="394" spans="1:8" ht="12.75">
      <c r="A394" s="16"/>
      <c r="B394" s="17"/>
      <c r="C394" s="17" t="s">
        <v>84</v>
      </c>
      <c r="D394" s="41" t="s">
        <v>85</v>
      </c>
      <c r="E394" s="13">
        <v>1500</v>
      </c>
      <c r="F394" s="28">
        <v>927</v>
      </c>
      <c r="G394" s="28">
        <v>927</v>
      </c>
      <c r="H394" s="53">
        <f t="shared" si="6"/>
        <v>1</v>
      </c>
    </row>
    <row r="395" spans="1:9" ht="12.75">
      <c r="A395" s="16"/>
      <c r="B395" s="17"/>
      <c r="C395" s="17" t="s">
        <v>76</v>
      </c>
      <c r="D395" s="12" t="s">
        <v>77</v>
      </c>
      <c r="E395" s="13">
        <v>405402</v>
      </c>
      <c r="F395" s="28">
        <v>410176</v>
      </c>
      <c r="G395" s="28">
        <v>410176</v>
      </c>
      <c r="H395" s="53">
        <f t="shared" si="6"/>
        <v>1</v>
      </c>
      <c r="I395" s="28">
        <v>410176</v>
      </c>
    </row>
    <row r="396" spans="1:9" ht="12.75">
      <c r="A396" s="16"/>
      <c r="B396" s="17"/>
      <c r="C396" s="17" t="s">
        <v>78</v>
      </c>
      <c r="D396" s="12" t="s">
        <v>79</v>
      </c>
      <c r="E396" s="13">
        <v>29070</v>
      </c>
      <c r="F396" s="28">
        <v>29070</v>
      </c>
      <c r="G396" s="28">
        <v>29070</v>
      </c>
      <c r="H396" s="53">
        <f t="shared" si="6"/>
        <v>1</v>
      </c>
      <c r="I396" s="28">
        <v>29070</v>
      </c>
    </row>
    <row r="397" spans="1:9" ht="12.75">
      <c r="A397" s="16"/>
      <c r="B397" s="17"/>
      <c r="C397" s="17" t="s">
        <v>50</v>
      </c>
      <c r="D397" s="12" t="s">
        <v>51</v>
      </c>
      <c r="E397" s="13">
        <v>69780</v>
      </c>
      <c r="F397" s="28">
        <v>67234</v>
      </c>
      <c r="G397" s="28">
        <v>67234</v>
      </c>
      <c r="H397" s="53">
        <f t="shared" si="6"/>
        <v>1</v>
      </c>
      <c r="I397" s="28">
        <v>67234</v>
      </c>
    </row>
    <row r="398" spans="1:9" ht="12.75">
      <c r="A398" s="16"/>
      <c r="B398" s="17"/>
      <c r="C398" s="17" t="s">
        <v>52</v>
      </c>
      <c r="D398" s="12" t="s">
        <v>53</v>
      </c>
      <c r="E398" s="13">
        <v>10018</v>
      </c>
      <c r="F398" s="28">
        <v>10076</v>
      </c>
      <c r="G398" s="28">
        <v>10076</v>
      </c>
      <c r="H398" s="53">
        <f t="shared" si="6"/>
        <v>1</v>
      </c>
      <c r="I398" s="28">
        <v>10076</v>
      </c>
    </row>
    <row r="399" spans="1:9" ht="12.75">
      <c r="A399" s="16"/>
      <c r="B399" s="17"/>
      <c r="C399" s="17" t="s">
        <v>16</v>
      </c>
      <c r="D399" s="12" t="s">
        <v>17</v>
      </c>
      <c r="E399" s="13">
        <v>6900</v>
      </c>
      <c r="F399" s="28">
        <v>34443</v>
      </c>
      <c r="G399" s="28">
        <v>34443</v>
      </c>
      <c r="H399" s="53">
        <f t="shared" si="6"/>
        <v>1</v>
      </c>
      <c r="I399" s="2">
        <f>SUM(I395:I398)</f>
        <v>516556</v>
      </c>
    </row>
    <row r="400" spans="1:8" ht="12.75">
      <c r="A400" s="16"/>
      <c r="B400" s="17"/>
      <c r="C400" s="17" t="s">
        <v>64</v>
      </c>
      <c r="D400" s="12" t="s">
        <v>65</v>
      </c>
      <c r="E400" s="13">
        <v>10000</v>
      </c>
      <c r="F400" s="28">
        <v>8028</v>
      </c>
      <c r="G400" s="28">
        <v>8028</v>
      </c>
      <c r="H400" s="53">
        <f t="shared" si="6"/>
        <v>1</v>
      </c>
    </row>
    <row r="401" spans="1:8" ht="12.75">
      <c r="A401" s="16"/>
      <c r="B401" s="17"/>
      <c r="C401" s="17" t="s">
        <v>18</v>
      </c>
      <c r="D401" s="12" t="s">
        <v>19</v>
      </c>
      <c r="E401" s="13">
        <v>2000</v>
      </c>
      <c r="F401" s="28">
        <v>2758</v>
      </c>
      <c r="G401" s="28">
        <v>2758</v>
      </c>
      <c r="H401" s="53">
        <f t="shared" si="6"/>
        <v>1</v>
      </c>
    </row>
    <row r="402" spans="1:8" ht="12.75">
      <c r="A402" s="16"/>
      <c r="B402" s="17"/>
      <c r="C402" s="17" t="s">
        <v>13</v>
      </c>
      <c r="D402" s="12" t="s">
        <v>14</v>
      </c>
      <c r="E402" s="13">
        <v>25330</v>
      </c>
      <c r="F402" s="28">
        <v>42156</v>
      </c>
      <c r="G402" s="28">
        <v>42156</v>
      </c>
      <c r="H402" s="53">
        <f t="shared" si="6"/>
        <v>1</v>
      </c>
    </row>
    <row r="403" spans="1:8" ht="12.75">
      <c r="A403" s="16"/>
      <c r="B403" s="17"/>
      <c r="C403" s="17" t="s">
        <v>29</v>
      </c>
      <c r="D403" s="12" t="s">
        <v>30</v>
      </c>
      <c r="E403" s="13">
        <v>1500</v>
      </c>
      <c r="F403" s="28">
        <v>1430</v>
      </c>
      <c r="G403" s="28">
        <v>1430</v>
      </c>
      <c r="H403" s="53">
        <f t="shared" si="6"/>
        <v>1</v>
      </c>
    </row>
    <row r="404" spans="1:8" ht="12.75">
      <c r="A404" s="16"/>
      <c r="B404" s="17"/>
      <c r="C404" s="17" t="s">
        <v>25</v>
      </c>
      <c r="D404" s="12" t="s">
        <v>26</v>
      </c>
      <c r="E404" s="13">
        <v>1000</v>
      </c>
      <c r="F404" s="28">
        <v>1074</v>
      </c>
      <c r="G404" s="28">
        <v>1074</v>
      </c>
      <c r="H404" s="53">
        <f t="shared" si="6"/>
        <v>1</v>
      </c>
    </row>
    <row r="405" spans="1:8" ht="12.75">
      <c r="A405" s="16"/>
      <c r="B405" s="17"/>
      <c r="C405" s="17" t="s">
        <v>88</v>
      </c>
      <c r="D405" s="12" t="s">
        <v>89</v>
      </c>
      <c r="E405" s="13">
        <v>12500</v>
      </c>
      <c r="F405" s="28">
        <v>12812</v>
      </c>
      <c r="G405" s="28">
        <v>12812</v>
      </c>
      <c r="H405" s="53">
        <f t="shared" si="6"/>
        <v>1</v>
      </c>
    </row>
    <row r="406" spans="1:8" ht="12.75">
      <c r="A406" s="16"/>
      <c r="B406" s="17"/>
      <c r="C406" s="11" t="s">
        <v>62</v>
      </c>
      <c r="D406" s="12" t="s">
        <v>90</v>
      </c>
      <c r="E406" s="13">
        <v>5000</v>
      </c>
      <c r="F406" s="28"/>
      <c r="G406" s="28"/>
      <c r="H406" s="53"/>
    </row>
    <row r="407" spans="1:8" ht="12.75">
      <c r="A407" s="16"/>
      <c r="B407" s="17"/>
      <c r="C407" s="34"/>
      <c r="D407" s="26"/>
      <c r="E407" s="13"/>
      <c r="F407" s="28"/>
      <c r="G407" s="28"/>
      <c r="H407" s="53"/>
    </row>
    <row r="408" spans="1:8" ht="12.75">
      <c r="A408" s="34"/>
      <c r="B408" s="40" t="s">
        <v>294</v>
      </c>
      <c r="C408" s="40"/>
      <c r="D408" s="41" t="s">
        <v>158</v>
      </c>
      <c r="E408" s="13">
        <v>22450</v>
      </c>
      <c r="F408" s="28">
        <v>10104</v>
      </c>
      <c r="G408" s="28">
        <v>10104</v>
      </c>
      <c r="H408" s="53">
        <f t="shared" si="6"/>
        <v>1</v>
      </c>
    </row>
    <row r="409" spans="1:8" s="9" customFormat="1" ht="12.75">
      <c r="A409" s="10"/>
      <c r="B409" s="11"/>
      <c r="C409" s="11"/>
      <c r="D409" s="12" t="s">
        <v>159</v>
      </c>
      <c r="E409" s="13"/>
      <c r="F409" s="28"/>
      <c r="G409" s="28"/>
      <c r="H409" s="53"/>
    </row>
    <row r="410" spans="1:9" s="9" customFormat="1" ht="12.75">
      <c r="A410" s="10"/>
      <c r="B410" s="11"/>
      <c r="C410" s="11" t="s">
        <v>76</v>
      </c>
      <c r="D410" s="12" t="s">
        <v>77</v>
      </c>
      <c r="E410" s="13">
        <v>3864</v>
      </c>
      <c r="F410" s="28">
        <v>3864</v>
      </c>
      <c r="G410" s="28">
        <v>3864</v>
      </c>
      <c r="H410" s="53">
        <f t="shared" si="6"/>
        <v>1</v>
      </c>
      <c r="I410" s="28">
        <v>3864</v>
      </c>
    </row>
    <row r="411" spans="1:9" s="9" customFormat="1" ht="12.75">
      <c r="A411" s="10"/>
      <c r="B411" s="11"/>
      <c r="C411" s="11" t="s">
        <v>78</v>
      </c>
      <c r="D411" s="12" t="s">
        <v>79</v>
      </c>
      <c r="E411" s="13">
        <v>329</v>
      </c>
      <c r="F411" s="28">
        <v>329</v>
      </c>
      <c r="G411" s="28">
        <v>329</v>
      </c>
      <c r="H411" s="53">
        <f t="shared" si="6"/>
        <v>1</v>
      </c>
      <c r="I411" s="28">
        <v>329</v>
      </c>
    </row>
    <row r="412" spans="1:9" s="9" customFormat="1" ht="12.75">
      <c r="A412" s="10"/>
      <c r="B412" s="11"/>
      <c r="C412" s="11" t="s">
        <v>50</v>
      </c>
      <c r="D412" s="12" t="s">
        <v>51</v>
      </c>
      <c r="E412" s="13">
        <v>3156</v>
      </c>
      <c r="F412" s="28">
        <v>1420</v>
      </c>
      <c r="G412" s="28">
        <v>1420</v>
      </c>
      <c r="H412" s="53">
        <f t="shared" si="6"/>
        <v>1</v>
      </c>
      <c r="I412" s="28">
        <v>1420</v>
      </c>
    </row>
    <row r="413" spans="1:9" s="9" customFormat="1" ht="12.75">
      <c r="A413" s="10"/>
      <c r="B413" s="11"/>
      <c r="C413" s="11" t="s">
        <v>52</v>
      </c>
      <c r="D413" s="12" t="s">
        <v>53</v>
      </c>
      <c r="E413" s="13">
        <v>101</v>
      </c>
      <c r="F413" s="28">
        <v>101</v>
      </c>
      <c r="G413" s="28">
        <v>101</v>
      </c>
      <c r="H413" s="53">
        <f t="shared" si="6"/>
        <v>1</v>
      </c>
      <c r="I413" s="28">
        <v>101</v>
      </c>
    </row>
    <row r="414" spans="1:9" s="9" customFormat="1" ht="12.75">
      <c r="A414" s="10"/>
      <c r="B414" s="11"/>
      <c r="C414" s="11" t="s">
        <v>13</v>
      </c>
      <c r="D414" s="12" t="s">
        <v>14</v>
      </c>
      <c r="E414" s="13">
        <v>15000</v>
      </c>
      <c r="F414" s="28">
        <v>4390</v>
      </c>
      <c r="G414" s="28">
        <v>4390</v>
      </c>
      <c r="H414" s="53">
        <f t="shared" si="6"/>
        <v>1</v>
      </c>
      <c r="I414" s="50">
        <f>SUM(I410:I413)</f>
        <v>5714</v>
      </c>
    </row>
    <row r="415" spans="1:8" s="9" customFormat="1" ht="12.75">
      <c r="A415" s="10"/>
      <c r="B415" s="11"/>
      <c r="C415" s="11"/>
      <c r="D415" s="12"/>
      <c r="E415" s="13"/>
      <c r="F415" s="28"/>
      <c r="G415" s="28"/>
      <c r="H415" s="53"/>
    </row>
    <row r="416" spans="1:8" s="9" customFormat="1" ht="12.75">
      <c r="A416" s="10"/>
      <c r="B416" s="34" t="s">
        <v>295</v>
      </c>
      <c r="C416" s="34"/>
      <c r="D416" s="12" t="s">
        <v>240</v>
      </c>
      <c r="E416" s="13"/>
      <c r="F416" s="28">
        <v>596</v>
      </c>
      <c r="G416" s="28">
        <v>0</v>
      </c>
      <c r="H416" s="53">
        <f>G416/F416</f>
        <v>0</v>
      </c>
    </row>
    <row r="417" spans="1:8" s="9" customFormat="1" ht="12.75">
      <c r="A417" s="10"/>
      <c r="B417" s="34"/>
      <c r="C417" s="34" t="s">
        <v>147</v>
      </c>
      <c r="D417" s="12" t="s">
        <v>148</v>
      </c>
      <c r="E417" s="13"/>
      <c r="F417" s="28">
        <v>596</v>
      </c>
      <c r="G417" s="28">
        <v>0</v>
      </c>
      <c r="H417" s="53">
        <f>G417/F417</f>
        <v>0</v>
      </c>
    </row>
    <row r="418" spans="1:8" s="9" customFormat="1" ht="12.75">
      <c r="A418" s="10"/>
      <c r="B418" s="34"/>
      <c r="C418" s="34"/>
      <c r="D418" s="12"/>
      <c r="E418" s="13"/>
      <c r="F418" s="28"/>
      <c r="G418" s="28"/>
      <c r="H418" s="53"/>
    </row>
    <row r="419" spans="1:8" s="9" customFormat="1" ht="12.75">
      <c r="A419" s="10"/>
      <c r="B419" s="34"/>
      <c r="C419" s="34"/>
      <c r="D419" s="12"/>
      <c r="E419" s="13"/>
      <c r="F419" s="28"/>
      <c r="G419" s="28"/>
      <c r="H419" s="53"/>
    </row>
    <row r="420" spans="1:8" ht="12.75">
      <c r="A420" s="34"/>
      <c r="B420" s="40" t="s">
        <v>296</v>
      </c>
      <c r="C420" s="40"/>
      <c r="D420" s="41" t="s">
        <v>28</v>
      </c>
      <c r="E420" s="42">
        <v>172000</v>
      </c>
      <c r="F420" s="28">
        <v>221099</v>
      </c>
      <c r="G420" s="28">
        <v>221099</v>
      </c>
      <c r="H420" s="53">
        <f t="shared" si="6"/>
        <v>1</v>
      </c>
    </row>
    <row r="421" spans="1:8" ht="12.75">
      <c r="A421" s="10"/>
      <c r="B421" s="11"/>
      <c r="C421" s="11" t="s">
        <v>48</v>
      </c>
      <c r="D421" s="12" t="s">
        <v>49</v>
      </c>
      <c r="E421" s="13">
        <v>500</v>
      </c>
      <c r="F421" s="28">
        <v>500</v>
      </c>
      <c r="G421" s="28">
        <v>500</v>
      </c>
      <c r="H421" s="53">
        <f t="shared" si="6"/>
        <v>1</v>
      </c>
    </row>
    <row r="422" spans="1:8" ht="12.75">
      <c r="A422" s="10"/>
      <c r="B422" s="11"/>
      <c r="C422" s="11" t="s">
        <v>147</v>
      </c>
      <c r="D422" s="12" t="s">
        <v>148</v>
      </c>
      <c r="E422" s="13">
        <v>170000</v>
      </c>
      <c r="F422" s="28">
        <v>219099</v>
      </c>
      <c r="G422" s="28">
        <v>219100</v>
      </c>
      <c r="H422" s="53">
        <f t="shared" si="6"/>
        <v>1.0000045641468012</v>
      </c>
    </row>
    <row r="423" spans="1:8" ht="12.75">
      <c r="A423" s="10"/>
      <c r="B423" s="11"/>
      <c r="C423" s="11" t="s">
        <v>16</v>
      </c>
      <c r="D423" s="12" t="s">
        <v>17</v>
      </c>
      <c r="E423" s="13">
        <v>1000</v>
      </c>
      <c r="F423" s="28">
        <v>1500</v>
      </c>
      <c r="G423" s="28">
        <v>1499</v>
      </c>
      <c r="H423" s="53">
        <f>G423/F423</f>
        <v>0.9993333333333333</v>
      </c>
    </row>
    <row r="424" spans="1:8" ht="12.75">
      <c r="A424" s="10"/>
      <c r="B424" s="11"/>
      <c r="C424" s="11" t="s">
        <v>13</v>
      </c>
      <c r="D424" s="12" t="s">
        <v>14</v>
      </c>
      <c r="E424" s="13">
        <v>500</v>
      </c>
      <c r="F424" s="28"/>
      <c r="G424" s="28"/>
      <c r="H424" s="53"/>
    </row>
    <row r="425" spans="1:8" ht="12.75">
      <c r="A425" s="10"/>
      <c r="B425" s="11"/>
      <c r="C425" s="11"/>
      <c r="D425" s="12"/>
      <c r="E425" s="13"/>
      <c r="F425" s="28"/>
      <c r="G425" s="28"/>
      <c r="H425" s="53"/>
    </row>
    <row r="426" spans="1:8" s="4" customFormat="1" ht="12.75">
      <c r="A426" s="5" t="s">
        <v>160</v>
      </c>
      <c r="B426" s="6"/>
      <c r="C426" s="6"/>
      <c r="D426" s="7" t="s">
        <v>161</v>
      </c>
      <c r="E426" s="8">
        <v>272245</v>
      </c>
      <c r="F426" s="27">
        <v>276650</v>
      </c>
      <c r="G426" s="27">
        <v>276650</v>
      </c>
      <c r="H426" s="52">
        <f t="shared" si="6"/>
        <v>1</v>
      </c>
    </row>
    <row r="427" spans="1:8" ht="12.75">
      <c r="A427" s="10"/>
      <c r="B427" s="11" t="s">
        <v>162</v>
      </c>
      <c r="C427" s="11"/>
      <c r="D427" s="12" t="s">
        <v>163</v>
      </c>
      <c r="E427" s="13">
        <v>270000</v>
      </c>
      <c r="F427" s="28">
        <v>274800</v>
      </c>
      <c r="G427" s="28">
        <v>274800</v>
      </c>
      <c r="H427" s="53">
        <f t="shared" si="6"/>
        <v>1</v>
      </c>
    </row>
    <row r="428" spans="1:9" ht="12.75">
      <c r="A428" s="10"/>
      <c r="B428" s="11"/>
      <c r="C428" s="11" t="s">
        <v>76</v>
      </c>
      <c r="D428" s="12" t="s">
        <v>77</v>
      </c>
      <c r="E428" s="13">
        <v>187164</v>
      </c>
      <c r="F428" s="28">
        <v>188612</v>
      </c>
      <c r="G428" s="28">
        <v>188612</v>
      </c>
      <c r="H428" s="53">
        <f t="shared" si="6"/>
        <v>1</v>
      </c>
      <c r="I428" s="28">
        <v>188612</v>
      </c>
    </row>
    <row r="429" spans="1:9" ht="12.75">
      <c r="A429" s="10"/>
      <c r="B429" s="11"/>
      <c r="C429" s="11" t="s">
        <v>78</v>
      </c>
      <c r="D429" s="12" t="s">
        <v>79</v>
      </c>
      <c r="E429" s="13">
        <v>15060</v>
      </c>
      <c r="F429" s="28">
        <v>14885</v>
      </c>
      <c r="G429" s="28">
        <v>14885</v>
      </c>
      <c r="H429" s="53">
        <f t="shared" si="6"/>
        <v>1</v>
      </c>
      <c r="I429" s="28">
        <v>14885</v>
      </c>
    </row>
    <row r="430" spans="1:9" ht="12.75">
      <c r="A430" s="10"/>
      <c r="B430" s="11"/>
      <c r="C430" s="11" t="s">
        <v>50</v>
      </c>
      <c r="D430" s="12" t="s">
        <v>51</v>
      </c>
      <c r="E430" s="13">
        <v>35276</v>
      </c>
      <c r="F430" s="28">
        <v>35379</v>
      </c>
      <c r="G430" s="28">
        <v>35379</v>
      </c>
      <c r="H430" s="53">
        <f t="shared" si="6"/>
        <v>1</v>
      </c>
      <c r="I430" s="28">
        <v>35379</v>
      </c>
    </row>
    <row r="431" spans="1:9" ht="12.75">
      <c r="A431" s="10"/>
      <c r="B431" s="11"/>
      <c r="C431" s="11" t="s">
        <v>52</v>
      </c>
      <c r="D431" s="12" t="s">
        <v>53</v>
      </c>
      <c r="E431" s="13">
        <v>4800</v>
      </c>
      <c r="F431" s="28">
        <v>4785</v>
      </c>
      <c r="G431" s="28">
        <v>4785</v>
      </c>
      <c r="H431" s="53">
        <f t="shared" si="6"/>
        <v>1</v>
      </c>
      <c r="I431" s="28">
        <v>4785</v>
      </c>
    </row>
    <row r="432" spans="1:9" ht="12.75">
      <c r="A432" s="10"/>
      <c r="B432" s="11"/>
      <c r="C432" s="11" t="s">
        <v>16</v>
      </c>
      <c r="D432" s="12" t="s">
        <v>17</v>
      </c>
      <c r="E432" s="13">
        <v>7132</v>
      </c>
      <c r="F432" s="28">
        <v>6876</v>
      </c>
      <c r="G432" s="28">
        <v>6876</v>
      </c>
      <c r="H432" s="53">
        <f t="shared" si="6"/>
        <v>1</v>
      </c>
      <c r="I432" s="2">
        <f>SUM(I428:I431)</f>
        <v>243661</v>
      </c>
    </row>
    <row r="433" spans="1:8" ht="12.75">
      <c r="A433" s="10"/>
      <c r="B433" s="11"/>
      <c r="C433" s="11" t="s">
        <v>64</v>
      </c>
      <c r="D433" s="12" t="s">
        <v>65</v>
      </c>
      <c r="E433" s="13">
        <v>7000</v>
      </c>
      <c r="F433" s="28">
        <v>10695</v>
      </c>
      <c r="G433" s="28">
        <v>10695</v>
      </c>
      <c r="H433" s="53">
        <f t="shared" si="6"/>
        <v>1</v>
      </c>
    </row>
    <row r="434" spans="1:8" ht="12.75">
      <c r="A434" s="10"/>
      <c r="B434" s="11"/>
      <c r="C434" s="11" t="s">
        <v>13</v>
      </c>
      <c r="D434" s="12" t="s">
        <v>14</v>
      </c>
      <c r="E434" s="13">
        <v>1352</v>
      </c>
      <c r="F434" s="28">
        <v>1352</v>
      </c>
      <c r="G434" s="28">
        <v>1352</v>
      </c>
      <c r="H434" s="53">
        <f t="shared" si="6"/>
        <v>1</v>
      </c>
    </row>
    <row r="435" spans="1:8" ht="12.75">
      <c r="A435" s="10"/>
      <c r="B435" s="11"/>
      <c r="C435" s="11" t="s">
        <v>88</v>
      </c>
      <c r="D435" s="12" t="s">
        <v>89</v>
      </c>
      <c r="E435" s="13">
        <v>12216</v>
      </c>
      <c r="F435" s="28">
        <v>12216</v>
      </c>
      <c r="G435" s="28">
        <v>12216</v>
      </c>
      <c r="H435" s="53">
        <f t="shared" si="6"/>
        <v>1</v>
      </c>
    </row>
    <row r="436" spans="1:8" ht="12.75">
      <c r="A436" s="10"/>
      <c r="B436" s="11"/>
      <c r="C436" s="11"/>
      <c r="D436" s="12"/>
      <c r="E436" s="13"/>
      <c r="F436" s="28"/>
      <c r="G436" s="28"/>
      <c r="H436" s="53"/>
    </row>
    <row r="437" spans="1:8" ht="12.75">
      <c r="A437" s="10"/>
      <c r="B437" s="11" t="s">
        <v>241</v>
      </c>
      <c r="C437" s="11"/>
      <c r="D437" s="12" t="s">
        <v>242</v>
      </c>
      <c r="E437" s="13">
        <v>745</v>
      </c>
      <c r="F437" s="28">
        <v>350</v>
      </c>
      <c r="G437" s="28">
        <v>350</v>
      </c>
      <c r="H437" s="53">
        <f>G437/F437</f>
        <v>1</v>
      </c>
    </row>
    <row r="438" spans="1:8" ht="12.75">
      <c r="A438" s="10"/>
      <c r="B438" s="11"/>
      <c r="C438" s="11" t="s">
        <v>13</v>
      </c>
      <c r="D438" s="12" t="s">
        <v>14</v>
      </c>
      <c r="E438" s="13">
        <v>745</v>
      </c>
      <c r="F438" s="28">
        <v>350</v>
      </c>
      <c r="G438" s="28">
        <v>350</v>
      </c>
      <c r="H438" s="53">
        <f>G438/F438</f>
        <v>1</v>
      </c>
    </row>
    <row r="439" spans="1:8" ht="12.75">
      <c r="A439" s="10"/>
      <c r="B439" s="11"/>
      <c r="C439" s="11"/>
      <c r="D439" s="12"/>
      <c r="E439" s="13"/>
      <c r="F439" s="28"/>
      <c r="G439" s="28"/>
      <c r="H439" s="53"/>
    </row>
    <row r="440" spans="1:8" ht="12.75">
      <c r="A440" s="10"/>
      <c r="B440" s="11" t="s">
        <v>167</v>
      </c>
      <c r="C440" s="11"/>
      <c r="D440" s="12" t="s">
        <v>28</v>
      </c>
      <c r="E440" s="13">
        <v>1500</v>
      </c>
      <c r="F440" s="28">
        <v>1500</v>
      </c>
      <c r="G440" s="28">
        <v>1500</v>
      </c>
      <c r="H440" s="53">
        <f aca="true" t="shared" si="8" ref="H440:H501">G440/F440</f>
        <v>1</v>
      </c>
    </row>
    <row r="441" spans="1:8" ht="12.75">
      <c r="A441" s="10"/>
      <c r="B441" s="11"/>
      <c r="C441" s="11" t="s">
        <v>48</v>
      </c>
      <c r="D441" s="12" t="s">
        <v>49</v>
      </c>
      <c r="E441" s="13">
        <v>1500</v>
      </c>
      <c r="F441" s="28">
        <v>1500</v>
      </c>
      <c r="G441" s="28">
        <v>1500</v>
      </c>
      <c r="H441" s="53">
        <f t="shared" si="8"/>
        <v>1</v>
      </c>
    </row>
    <row r="442" spans="1:8" ht="12.75">
      <c r="A442" s="10"/>
      <c r="B442" s="11"/>
      <c r="C442" s="11"/>
      <c r="D442" s="12"/>
      <c r="E442" s="13"/>
      <c r="F442" s="28"/>
      <c r="G442" s="28"/>
      <c r="H442" s="53"/>
    </row>
    <row r="443" spans="1:8" s="4" customFormat="1" ht="12.75">
      <c r="A443" s="5" t="s">
        <v>168</v>
      </c>
      <c r="B443" s="6"/>
      <c r="C443" s="6"/>
      <c r="D443" s="7" t="s">
        <v>169</v>
      </c>
      <c r="E443" s="8">
        <v>1756070</v>
      </c>
      <c r="F443" s="27">
        <v>1962606</v>
      </c>
      <c r="G443" s="27">
        <v>1830366</v>
      </c>
      <c r="H443" s="52">
        <f t="shared" si="8"/>
        <v>0.9326201998771022</v>
      </c>
    </row>
    <row r="444" spans="1:8" ht="12.75">
      <c r="A444" s="10"/>
      <c r="B444" s="34" t="s">
        <v>170</v>
      </c>
      <c r="C444" s="34"/>
      <c r="D444" s="26" t="s">
        <v>171</v>
      </c>
      <c r="E444" s="13">
        <v>386650</v>
      </c>
      <c r="F444" s="28">
        <v>425150</v>
      </c>
      <c r="G444" s="28">
        <v>414864</v>
      </c>
      <c r="H444" s="53">
        <f t="shared" si="8"/>
        <v>0.9758061860519817</v>
      </c>
    </row>
    <row r="445" spans="1:8" ht="12.75">
      <c r="A445" s="10"/>
      <c r="B445" s="34"/>
      <c r="C445" s="34" t="s">
        <v>25</v>
      </c>
      <c r="D445" s="26" t="s">
        <v>26</v>
      </c>
      <c r="E445" s="13">
        <v>6650</v>
      </c>
      <c r="F445" s="28">
        <v>6650</v>
      </c>
      <c r="G445" s="28">
        <v>6609</v>
      </c>
      <c r="H445" s="53">
        <f t="shared" si="8"/>
        <v>0.9938345864661654</v>
      </c>
    </row>
    <row r="446" spans="1:8" ht="12.75">
      <c r="A446" s="10"/>
      <c r="B446" s="11"/>
      <c r="C446" s="11" t="s">
        <v>22</v>
      </c>
      <c r="D446" s="12" t="s">
        <v>42</v>
      </c>
      <c r="E446" s="13">
        <v>380000</v>
      </c>
      <c r="F446" s="28">
        <v>399500</v>
      </c>
      <c r="G446" s="28">
        <v>393141</v>
      </c>
      <c r="H446" s="53">
        <f t="shared" si="8"/>
        <v>0.9840826032540676</v>
      </c>
    </row>
    <row r="447" spans="1:8" ht="12.75">
      <c r="A447" s="10"/>
      <c r="B447" s="11"/>
      <c r="C447" s="11" t="s">
        <v>223</v>
      </c>
      <c r="D447" s="12" t="s">
        <v>224</v>
      </c>
      <c r="E447" s="13"/>
      <c r="F447" s="28">
        <v>19000</v>
      </c>
      <c r="G447" s="28">
        <v>15114</v>
      </c>
      <c r="H447" s="53">
        <f t="shared" si="8"/>
        <v>0.7954736842105263</v>
      </c>
    </row>
    <row r="448" spans="1:8" ht="12.75">
      <c r="A448" s="10"/>
      <c r="B448" s="11"/>
      <c r="C448" s="11"/>
      <c r="D448" s="12" t="s">
        <v>225</v>
      </c>
      <c r="E448" s="13"/>
      <c r="F448" s="28"/>
      <c r="G448" s="28"/>
      <c r="H448" s="53"/>
    </row>
    <row r="449" spans="1:8" ht="12.75">
      <c r="A449" s="10"/>
      <c r="B449" s="11"/>
      <c r="C449" s="11"/>
      <c r="D449" s="12" t="s">
        <v>226</v>
      </c>
      <c r="E449" s="13"/>
      <c r="F449" s="28"/>
      <c r="G449" s="28"/>
      <c r="H449" s="53"/>
    </row>
    <row r="450" spans="1:8" ht="12.75">
      <c r="A450" s="10"/>
      <c r="B450" s="11"/>
      <c r="C450" s="11"/>
      <c r="D450" s="12"/>
      <c r="E450" s="13"/>
      <c r="F450" s="28"/>
      <c r="G450" s="28"/>
      <c r="H450" s="53"/>
    </row>
    <row r="451" spans="1:8" ht="12.75">
      <c r="A451" s="10"/>
      <c r="B451" s="11" t="s">
        <v>243</v>
      </c>
      <c r="C451" s="11"/>
      <c r="D451" s="12" t="s">
        <v>244</v>
      </c>
      <c r="E451" s="13"/>
      <c r="F451" s="28">
        <v>12000</v>
      </c>
      <c r="G451" s="28">
        <v>12000</v>
      </c>
      <c r="H451" s="53">
        <f>G451/F451</f>
        <v>1</v>
      </c>
    </row>
    <row r="452" spans="1:8" ht="12.75">
      <c r="A452" s="10"/>
      <c r="B452" s="11"/>
      <c r="C452" s="11" t="s">
        <v>300</v>
      </c>
      <c r="D452" s="12" t="s">
        <v>301</v>
      </c>
      <c r="E452" s="13"/>
      <c r="F452" s="28">
        <v>12000</v>
      </c>
      <c r="G452" s="28">
        <v>12000</v>
      </c>
      <c r="H452" s="53">
        <f>G452/F452</f>
        <v>1</v>
      </c>
    </row>
    <row r="453" spans="1:8" ht="12.75">
      <c r="A453" s="10"/>
      <c r="B453" s="11"/>
      <c r="C453" s="11"/>
      <c r="D453" s="12" t="s">
        <v>302</v>
      </c>
      <c r="E453" s="13"/>
      <c r="F453" s="28"/>
      <c r="G453" s="28"/>
      <c r="H453" s="53"/>
    </row>
    <row r="454" spans="1:8" ht="12.75">
      <c r="A454" s="10"/>
      <c r="B454" s="11"/>
      <c r="C454" s="11"/>
      <c r="D454" s="12"/>
      <c r="E454" s="13"/>
      <c r="F454" s="28"/>
      <c r="G454" s="28"/>
      <c r="H454" s="53"/>
    </row>
    <row r="455" spans="1:8" ht="12.75">
      <c r="A455" s="10"/>
      <c r="B455" s="11" t="s">
        <v>172</v>
      </c>
      <c r="C455" s="11"/>
      <c r="D455" s="12" t="s">
        <v>173</v>
      </c>
      <c r="E455" s="13">
        <v>146000</v>
      </c>
      <c r="F455" s="28">
        <v>146000</v>
      </c>
      <c r="G455" s="28">
        <v>141068</v>
      </c>
      <c r="H455" s="53">
        <f t="shared" si="8"/>
        <v>0.9662191780821918</v>
      </c>
    </row>
    <row r="456" spans="1:8" ht="12.75">
      <c r="A456" s="10"/>
      <c r="B456" s="11"/>
      <c r="C456" s="11" t="s">
        <v>16</v>
      </c>
      <c r="D456" s="12" t="s">
        <v>17</v>
      </c>
      <c r="E456" s="13">
        <v>6000</v>
      </c>
      <c r="F456" s="28">
        <v>6000</v>
      </c>
      <c r="G456" s="28">
        <v>2422</v>
      </c>
      <c r="H456" s="53">
        <f t="shared" si="8"/>
        <v>0.4036666666666667</v>
      </c>
    </row>
    <row r="457" spans="1:8" ht="12.75">
      <c r="A457" s="10"/>
      <c r="B457" s="11"/>
      <c r="C457" s="11" t="s">
        <v>13</v>
      </c>
      <c r="D457" s="12" t="s">
        <v>14</v>
      </c>
      <c r="E457" s="13">
        <v>140000</v>
      </c>
      <c r="F457" s="28">
        <v>140000</v>
      </c>
      <c r="G457" s="28">
        <v>138646</v>
      </c>
      <c r="H457" s="53">
        <f t="shared" si="8"/>
        <v>0.9903285714285714</v>
      </c>
    </row>
    <row r="458" spans="1:8" ht="12.75">
      <c r="A458" s="10"/>
      <c r="B458" s="11"/>
      <c r="C458" s="11"/>
      <c r="D458" s="12"/>
      <c r="E458" s="13"/>
      <c r="F458" s="28"/>
      <c r="G458" s="28"/>
      <c r="H458" s="53"/>
    </row>
    <row r="459" spans="1:8" ht="12.75">
      <c r="A459" s="10"/>
      <c r="B459" s="11" t="s">
        <v>174</v>
      </c>
      <c r="C459" s="11"/>
      <c r="D459" s="12" t="s">
        <v>175</v>
      </c>
      <c r="E459" s="13">
        <v>45000</v>
      </c>
      <c r="F459" s="28">
        <v>40000</v>
      </c>
      <c r="G459" s="28">
        <v>38296</v>
      </c>
      <c r="H459" s="53">
        <f t="shared" si="8"/>
        <v>0.9574</v>
      </c>
    </row>
    <row r="460" spans="1:8" ht="12.75">
      <c r="A460" s="10"/>
      <c r="B460" s="11"/>
      <c r="C460" s="11" t="s">
        <v>16</v>
      </c>
      <c r="D460" s="12" t="s">
        <v>17</v>
      </c>
      <c r="E460" s="13">
        <v>21000</v>
      </c>
      <c r="F460" s="28">
        <v>21000</v>
      </c>
      <c r="G460" s="28">
        <v>20729</v>
      </c>
      <c r="H460" s="53">
        <f t="shared" si="8"/>
        <v>0.9870952380952381</v>
      </c>
    </row>
    <row r="461" spans="1:8" ht="12.75">
      <c r="A461" s="10"/>
      <c r="B461" s="11"/>
      <c r="C461" s="11" t="s">
        <v>18</v>
      </c>
      <c r="D461" s="12" t="s">
        <v>19</v>
      </c>
      <c r="E461" s="13">
        <v>5000</v>
      </c>
      <c r="F461" s="28">
        <v>5000</v>
      </c>
      <c r="G461" s="28">
        <v>4409</v>
      </c>
      <c r="H461" s="53">
        <f t="shared" si="8"/>
        <v>0.8818</v>
      </c>
    </row>
    <row r="462" spans="1:8" ht="12.75">
      <c r="A462" s="10"/>
      <c r="B462" s="11"/>
      <c r="C462" s="11" t="s">
        <v>13</v>
      </c>
      <c r="D462" s="12" t="s">
        <v>14</v>
      </c>
      <c r="E462" s="13">
        <v>19000</v>
      </c>
      <c r="F462" s="28">
        <v>14000</v>
      </c>
      <c r="G462" s="28">
        <v>13158</v>
      </c>
      <c r="H462" s="53">
        <f t="shared" si="8"/>
        <v>0.9398571428571428</v>
      </c>
    </row>
    <row r="463" spans="1:8" ht="12.75">
      <c r="A463" s="10"/>
      <c r="B463" s="11"/>
      <c r="C463" s="11"/>
      <c r="D463" s="12"/>
      <c r="E463" s="13"/>
      <c r="F463" s="28"/>
      <c r="G463" s="28"/>
      <c r="H463" s="53"/>
    </row>
    <row r="464" spans="1:8" ht="12.75">
      <c r="A464" s="10"/>
      <c r="B464" s="11" t="s">
        <v>176</v>
      </c>
      <c r="C464" s="11"/>
      <c r="D464" s="12" t="s">
        <v>177</v>
      </c>
      <c r="E464" s="13">
        <v>415000</v>
      </c>
      <c r="F464" s="28">
        <v>536036</v>
      </c>
      <c r="G464" s="28">
        <v>528195</v>
      </c>
      <c r="H464" s="53">
        <f t="shared" si="8"/>
        <v>0.9853722511174623</v>
      </c>
    </row>
    <row r="465" spans="1:8" ht="12.75">
      <c r="A465" s="10"/>
      <c r="B465" s="11"/>
      <c r="C465" s="11" t="s">
        <v>16</v>
      </c>
      <c r="D465" s="12" t="s">
        <v>17</v>
      </c>
      <c r="E465" s="13">
        <v>1500</v>
      </c>
      <c r="F465" s="28">
        <v>1500</v>
      </c>
      <c r="G465" s="28">
        <v>1496</v>
      </c>
      <c r="H465" s="53">
        <f t="shared" si="8"/>
        <v>0.9973333333333333</v>
      </c>
    </row>
    <row r="466" spans="1:8" ht="12.75">
      <c r="A466" s="10"/>
      <c r="B466" s="11"/>
      <c r="C466" s="11" t="s">
        <v>64</v>
      </c>
      <c r="D466" s="12" t="s">
        <v>65</v>
      </c>
      <c r="E466" s="13">
        <v>240000</v>
      </c>
      <c r="F466" s="28">
        <v>396655</v>
      </c>
      <c r="G466" s="28">
        <v>393519</v>
      </c>
      <c r="H466" s="53">
        <f t="shared" si="8"/>
        <v>0.9920938851142681</v>
      </c>
    </row>
    <row r="467" spans="1:8" ht="12.75">
      <c r="A467" s="10"/>
      <c r="B467" s="11"/>
      <c r="C467" s="11" t="s">
        <v>18</v>
      </c>
      <c r="D467" s="12" t="s">
        <v>19</v>
      </c>
      <c r="E467" s="13">
        <v>170000</v>
      </c>
      <c r="F467" s="28">
        <v>129881</v>
      </c>
      <c r="G467" s="28">
        <v>125203</v>
      </c>
      <c r="H467" s="53">
        <f t="shared" si="8"/>
        <v>0.9639824146718919</v>
      </c>
    </row>
    <row r="468" spans="1:8" ht="12.75">
      <c r="A468" s="10"/>
      <c r="B468" s="11"/>
      <c r="C468" s="11" t="s">
        <v>13</v>
      </c>
      <c r="D468" s="12" t="s">
        <v>14</v>
      </c>
      <c r="E468" s="13">
        <v>3500</v>
      </c>
      <c r="F468" s="28">
        <v>8000</v>
      </c>
      <c r="G468" s="28">
        <v>7977</v>
      </c>
      <c r="H468" s="53">
        <f t="shared" si="8"/>
        <v>0.997125</v>
      </c>
    </row>
    <row r="469" spans="1:8" ht="12.75">
      <c r="A469" s="10"/>
      <c r="B469" s="11"/>
      <c r="C469" s="11"/>
      <c r="D469" s="12"/>
      <c r="E469" s="13"/>
      <c r="F469" s="28"/>
      <c r="G469" s="28"/>
      <c r="H469" s="53"/>
    </row>
    <row r="470" spans="1:8" ht="12.75">
      <c r="A470" s="10"/>
      <c r="B470" s="11" t="s">
        <v>178</v>
      </c>
      <c r="C470" s="11"/>
      <c r="D470" s="12" t="s">
        <v>179</v>
      </c>
      <c r="E470" s="13">
        <v>583420</v>
      </c>
      <c r="F470" s="28">
        <v>583420</v>
      </c>
      <c r="G470" s="28">
        <v>486200</v>
      </c>
      <c r="H470" s="53">
        <f t="shared" si="8"/>
        <v>0.8333619005176374</v>
      </c>
    </row>
    <row r="471" spans="1:8" ht="12.75">
      <c r="A471" s="10"/>
      <c r="B471" s="11"/>
      <c r="C471" s="11" t="s">
        <v>303</v>
      </c>
      <c r="D471" s="12" t="s">
        <v>201</v>
      </c>
      <c r="E471" s="13">
        <v>583420</v>
      </c>
      <c r="F471" s="28">
        <v>583420</v>
      </c>
      <c r="G471" s="28">
        <v>486200</v>
      </c>
      <c r="H471" s="53">
        <f t="shared" si="8"/>
        <v>0.8333619005176374</v>
      </c>
    </row>
    <row r="472" spans="1:8" ht="12.75">
      <c r="A472" s="10"/>
      <c r="B472" s="11"/>
      <c r="C472" s="11"/>
      <c r="D472" s="12"/>
      <c r="E472" s="13"/>
      <c r="F472" s="28"/>
      <c r="G472" s="28"/>
      <c r="H472" s="53"/>
    </row>
    <row r="473" spans="1:8" ht="12.75">
      <c r="A473" s="10"/>
      <c r="B473" s="11" t="s">
        <v>180</v>
      </c>
      <c r="C473" s="11"/>
      <c r="D473" s="12" t="s">
        <v>28</v>
      </c>
      <c r="E473" s="13">
        <v>180000</v>
      </c>
      <c r="F473" s="28">
        <v>220000</v>
      </c>
      <c r="G473" s="28">
        <v>209743</v>
      </c>
      <c r="H473" s="53">
        <f t="shared" si="8"/>
        <v>0.9533772727272727</v>
      </c>
    </row>
    <row r="474" spans="1:9" ht="12.75">
      <c r="A474" s="10"/>
      <c r="B474" s="11"/>
      <c r="C474" s="11" t="s">
        <v>76</v>
      </c>
      <c r="D474" s="12" t="s">
        <v>77</v>
      </c>
      <c r="E474" s="13"/>
      <c r="F474" s="28">
        <v>10600</v>
      </c>
      <c r="G474" s="28">
        <v>7218</v>
      </c>
      <c r="H474" s="53">
        <f t="shared" si="8"/>
        <v>0.6809433962264151</v>
      </c>
      <c r="I474" s="28">
        <v>7218</v>
      </c>
    </row>
    <row r="475" spans="1:9" ht="12.75">
      <c r="A475" s="10"/>
      <c r="B475" s="11"/>
      <c r="C475" s="11" t="s">
        <v>50</v>
      </c>
      <c r="D475" s="12" t="s">
        <v>51</v>
      </c>
      <c r="E475" s="13">
        <v>3065</v>
      </c>
      <c r="F475" s="28">
        <v>5565</v>
      </c>
      <c r="G475" s="28">
        <v>5335</v>
      </c>
      <c r="H475" s="53">
        <f t="shared" si="8"/>
        <v>0.958670260557053</v>
      </c>
      <c r="I475" s="28">
        <v>5335</v>
      </c>
    </row>
    <row r="476" spans="1:9" ht="12.75">
      <c r="A476" s="10"/>
      <c r="B476" s="11"/>
      <c r="C476" s="11" t="s">
        <v>52</v>
      </c>
      <c r="D476" s="12" t="s">
        <v>53</v>
      </c>
      <c r="E476" s="13">
        <v>435</v>
      </c>
      <c r="F476" s="28">
        <v>935</v>
      </c>
      <c r="G476" s="28">
        <v>759</v>
      </c>
      <c r="H476" s="53">
        <f t="shared" si="8"/>
        <v>0.8117647058823529</v>
      </c>
      <c r="I476" s="28">
        <v>759</v>
      </c>
    </row>
    <row r="477" spans="1:9" ht="12.75">
      <c r="A477" s="10"/>
      <c r="B477" s="11"/>
      <c r="C477" s="11" t="s">
        <v>16</v>
      </c>
      <c r="D477" s="12" t="s">
        <v>17</v>
      </c>
      <c r="E477" s="13">
        <v>25000</v>
      </c>
      <c r="F477" s="28">
        <v>26000</v>
      </c>
      <c r="G477" s="28">
        <v>26000</v>
      </c>
      <c r="H477" s="53">
        <f t="shared" si="8"/>
        <v>1</v>
      </c>
      <c r="I477" s="2">
        <f>SUM(I474:I476)</f>
        <v>13312</v>
      </c>
    </row>
    <row r="478" spans="1:8" ht="12.75">
      <c r="A478" s="10"/>
      <c r="B478" s="11"/>
      <c r="C478" s="11" t="s">
        <v>64</v>
      </c>
      <c r="D478" s="12" t="s">
        <v>65</v>
      </c>
      <c r="E478" s="13">
        <v>8500</v>
      </c>
      <c r="F478" s="28">
        <v>6350</v>
      </c>
      <c r="G478" s="28">
        <v>6301</v>
      </c>
      <c r="H478" s="53">
        <f t="shared" si="8"/>
        <v>0.9922834645669292</v>
      </c>
    </row>
    <row r="479" spans="1:8" ht="12.75">
      <c r="A479" s="10"/>
      <c r="B479" s="11"/>
      <c r="C479" s="11" t="s">
        <v>18</v>
      </c>
      <c r="D479" s="12" t="s">
        <v>19</v>
      </c>
      <c r="E479" s="13">
        <v>25000</v>
      </c>
      <c r="F479" s="28">
        <v>20500</v>
      </c>
      <c r="G479" s="28">
        <v>20460</v>
      </c>
      <c r="H479" s="53">
        <f t="shared" si="8"/>
        <v>0.9980487804878049</v>
      </c>
    </row>
    <row r="480" spans="1:8" ht="12.75">
      <c r="A480" s="10"/>
      <c r="B480" s="11"/>
      <c r="C480" s="11" t="s">
        <v>13</v>
      </c>
      <c r="D480" s="12" t="s">
        <v>14</v>
      </c>
      <c r="E480" s="13">
        <v>88000</v>
      </c>
      <c r="F480" s="28">
        <v>120050</v>
      </c>
      <c r="G480" s="28">
        <v>117070</v>
      </c>
      <c r="H480" s="53">
        <f t="shared" si="8"/>
        <v>0.975177009579342</v>
      </c>
    </row>
    <row r="481" spans="1:8" ht="12.75">
      <c r="A481" s="10"/>
      <c r="B481" s="11"/>
      <c r="C481" s="11" t="s">
        <v>22</v>
      </c>
      <c r="D481" s="12" t="s">
        <v>42</v>
      </c>
      <c r="E481" s="13">
        <v>30000</v>
      </c>
      <c r="F481" s="28">
        <v>30000</v>
      </c>
      <c r="G481" s="28">
        <v>26600</v>
      </c>
      <c r="H481" s="53">
        <f t="shared" si="8"/>
        <v>0.8866666666666667</v>
      </c>
    </row>
    <row r="482" spans="1:8" ht="12.75">
      <c r="A482" s="10"/>
      <c r="B482" s="11"/>
      <c r="C482" s="11"/>
      <c r="D482" s="12"/>
      <c r="E482" s="13"/>
      <c r="F482" s="28"/>
      <c r="G482" s="28"/>
      <c r="H482" s="53"/>
    </row>
    <row r="483" spans="1:8" s="4" customFormat="1" ht="12.75">
      <c r="A483" s="5" t="s">
        <v>181</v>
      </c>
      <c r="B483" s="6"/>
      <c r="C483" s="6"/>
      <c r="D483" s="7" t="s">
        <v>182</v>
      </c>
      <c r="E483" s="8">
        <v>502000</v>
      </c>
      <c r="F483" s="27">
        <v>457400</v>
      </c>
      <c r="G483" s="27">
        <v>439984</v>
      </c>
      <c r="H483" s="52">
        <f t="shared" si="8"/>
        <v>0.9619239177962396</v>
      </c>
    </row>
    <row r="484" spans="1:8" ht="12.75">
      <c r="A484" s="10"/>
      <c r="B484" s="11" t="s">
        <v>183</v>
      </c>
      <c r="C484" s="11"/>
      <c r="D484" s="12" t="s">
        <v>184</v>
      </c>
      <c r="E484" s="13">
        <v>210000</v>
      </c>
      <c r="F484" s="28">
        <v>165000</v>
      </c>
      <c r="G484" s="28">
        <v>147682</v>
      </c>
      <c r="H484" s="53">
        <f t="shared" si="8"/>
        <v>0.8950424242424242</v>
      </c>
    </row>
    <row r="485" spans="1:8" ht="12.75">
      <c r="A485" s="10"/>
      <c r="B485" s="11"/>
      <c r="C485" s="11" t="s">
        <v>48</v>
      </c>
      <c r="D485" s="12" t="s">
        <v>49</v>
      </c>
      <c r="E485" s="13">
        <v>1500</v>
      </c>
      <c r="F485" s="28">
        <v>1500</v>
      </c>
      <c r="G485" s="28">
        <v>1500</v>
      </c>
      <c r="H485" s="53">
        <f t="shared" si="8"/>
        <v>1</v>
      </c>
    </row>
    <row r="486" spans="1:8" ht="12.75">
      <c r="A486" s="10"/>
      <c r="B486" s="11"/>
      <c r="C486" s="11" t="s">
        <v>16</v>
      </c>
      <c r="D486" s="12" t="s">
        <v>17</v>
      </c>
      <c r="E486" s="13">
        <v>4000</v>
      </c>
      <c r="F486" s="28">
        <v>4000</v>
      </c>
      <c r="G486" s="28">
        <v>3915</v>
      </c>
      <c r="H486" s="53">
        <f t="shared" si="8"/>
        <v>0.97875</v>
      </c>
    </row>
    <row r="487" spans="1:8" ht="12.75">
      <c r="A487" s="10"/>
      <c r="B487" s="11"/>
      <c r="C487" s="11" t="s">
        <v>13</v>
      </c>
      <c r="D487" s="12" t="s">
        <v>14</v>
      </c>
      <c r="E487" s="13">
        <v>4500</v>
      </c>
      <c r="F487" s="28">
        <v>9500</v>
      </c>
      <c r="G487" s="28">
        <v>9500</v>
      </c>
      <c r="H487" s="53">
        <f t="shared" si="8"/>
        <v>1</v>
      </c>
    </row>
    <row r="488" spans="1:8" ht="12.75">
      <c r="A488" s="10"/>
      <c r="B488" s="11"/>
      <c r="C488" s="11" t="s">
        <v>22</v>
      </c>
      <c r="D488" s="12" t="s">
        <v>42</v>
      </c>
      <c r="E488" s="13">
        <v>200000</v>
      </c>
      <c r="F488" s="28">
        <v>150000</v>
      </c>
      <c r="G488" s="28">
        <v>132767</v>
      </c>
      <c r="H488" s="53">
        <f t="shared" si="8"/>
        <v>0.8851133333333333</v>
      </c>
    </row>
    <row r="489" spans="1:8" ht="12.75">
      <c r="A489" s="10"/>
      <c r="B489" s="11"/>
      <c r="C489" s="11"/>
      <c r="D489" s="12"/>
      <c r="E489" s="13"/>
      <c r="F489" s="28"/>
      <c r="G489" s="28"/>
      <c r="H489" s="53"/>
    </row>
    <row r="490" spans="1:8" ht="12.75">
      <c r="A490" s="10"/>
      <c r="B490" s="11" t="s">
        <v>185</v>
      </c>
      <c r="C490" s="11"/>
      <c r="D490" s="12" t="s">
        <v>186</v>
      </c>
      <c r="E490" s="13">
        <v>243000</v>
      </c>
      <c r="F490" s="28">
        <v>242730</v>
      </c>
      <c r="G490" s="28">
        <v>242632</v>
      </c>
      <c r="H490" s="53">
        <f t="shared" si="8"/>
        <v>0.9995962592180612</v>
      </c>
    </row>
    <row r="491" spans="1:8" ht="12.75">
      <c r="A491" s="10"/>
      <c r="B491" s="11"/>
      <c r="C491" s="11" t="s">
        <v>146</v>
      </c>
      <c r="D491" s="12" t="s">
        <v>187</v>
      </c>
      <c r="E491" s="13">
        <v>210000</v>
      </c>
      <c r="F491" s="28">
        <v>212500</v>
      </c>
      <c r="G491" s="28">
        <v>212500</v>
      </c>
      <c r="H491" s="53">
        <f t="shared" si="8"/>
        <v>1</v>
      </c>
    </row>
    <row r="492" spans="1:8" ht="12.75">
      <c r="A492" s="10"/>
      <c r="B492" s="11"/>
      <c r="C492" s="11" t="s">
        <v>16</v>
      </c>
      <c r="D492" s="12" t="s">
        <v>17</v>
      </c>
      <c r="E492" s="13">
        <v>16000</v>
      </c>
      <c r="F492" s="28">
        <v>13630</v>
      </c>
      <c r="G492" s="28">
        <v>13608</v>
      </c>
      <c r="H492" s="53">
        <f t="shared" si="8"/>
        <v>0.9983859134262656</v>
      </c>
    </row>
    <row r="493" spans="1:8" ht="12.75">
      <c r="A493" s="10"/>
      <c r="B493" s="11"/>
      <c r="C493" s="11" t="s">
        <v>64</v>
      </c>
      <c r="D493" s="12" t="s">
        <v>65</v>
      </c>
      <c r="E493" s="13"/>
      <c r="F493" s="28">
        <v>650</v>
      </c>
      <c r="G493" s="28">
        <v>600</v>
      </c>
      <c r="H493" s="53">
        <f t="shared" si="8"/>
        <v>0.9230769230769231</v>
      </c>
    </row>
    <row r="494" spans="1:8" ht="12.75">
      <c r="A494" s="10"/>
      <c r="B494" s="11"/>
      <c r="C494" s="11" t="s">
        <v>18</v>
      </c>
      <c r="D494" s="12" t="s">
        <v>19</v>
      </c>
      <c r="E494" s="13">
        <v>10300</v>
      </c>
      <c r="F494" s="28">
        <v>15300</v>
      </c>
      <c r="G494" s="28">
        <v>15286</v>
      </c>
      <c r="H494" s="53">
        <f t="shared" si="8"/>
        <v>0.9990849673202614</v>
      </c>
    </row>
    <row r="495" spans="1:8" ht="12.75">
      <c r="A495" s="10"/>
      <c r="B495" s="11"/>
      <c r="C495" s="11" t="s">
        <v>13</v>
      </c>
      <c r="D495" s="12" t="s">
        <v>14</v>
      </c>
      <c r="E495" s="13">
        <v>6700</v>
      </c>
      <c r="F495" s="28">
        <v>650</v>
      </c>
      <c r="G495" s="28">
        <v>638</v>
      </c>
      <c r="H495" s="53">
        <f>G495/F495</f>
        <v>0.9815384615384616</v>
      </c>
    </row>
    <row r="496" spans="1:8" ht="12.75">
      <c r="A496" s="34"/>
      <c r="B496" s="40"/>
      <c r="C496" s="40"/>
      <c r="D496" s="41"/>
      <c r="E496" s="42"/>
      <c r="F496" s="28"/>
      <c r="G496" s="28"/>
      <c r="H496" s="53"/>
    </row>
    <row r="497" spans="1:8" ht="12.75">
      <c r="A497" s="10"/>
      <c r="B497" s="11" t="s">
        <v>188</v>
      </c>
      <c r="C497" s="11"/>
      <c r="D497" s="12" t="s">
        <v>189</v>
      </c>
      <c r="E497" s="13">
        <v>30000</v>
      </c>
      <c r="F497" s="28">
        <v>30670</v>
      </c>
      <c r="G497" s="28">
        <v>30670</v>
      </c>
      <c r="H497" s="53">
        <f t="shared" si="8"/>
        <v>1</v>
      </c>
    </row>
    <row r="498" spans="1:8" ht="12.75">
      <c r="A498" s="10"/>
      <c r="B498" s="11"/>
      <c r="C498" s="11" t="s">
        <v>146</v>
      </c>
      <c r="D498" s="12" t="s">
        <v>187</v>
      </c>
      <c r="E498" s="13">
        <v>30000</v>
      </c>
      <c r="F498" s="28">
        <v>30670</v>
      </c>
      <c r="G498" s="28">
        <v>30670</v>
      </c>
      <c r="H498" s="53">
        <f t="shared" si="8"/>
        <v>1</v>
      </c>
    </row>
    <row r="499" spans="1:8" ht="12.75">
      <c r="A499" s="10"/>
      <c r="B499" s="11"/>
      <c r="C499" s="11"/>
      <c r="D499" s="12"/>
      <c r="E499" s="13"/>
      <c r="F499" s="28"/>
      <c r="G499" s="28"/>
      <c r="H499" s="53"/>
    </row>
    <row r="500" spans="1:8" ht="12.75">
      <c r="A500" s="10"/>
      <c r="B500" s="11" t="s">
        <v>190</v>
      </c>
      <c r="C500" s="11"/>
      <c r="D500" s="12" t="s">
        <v>191</v>
      </c>
      <c r="E500" s="13">
        <v>19000</v>
      </c>
      <c r="F500" s="28">
        <v>19000</v>
      </c>
      <c r="G500" s="28">
        <v>19000</v>
      </c>
      <c r="H500" s="53">
        <f t="shared" si="8"/>
        <v>1</v>
      </c>
    </row>
    <row r="501" spans="1:8" ht="12.75">
      <c r="A501" s="10"/>
      <c r="B501" s="11"/>
      <c r="C501" s="11" t="s">
        <v>146</v>
      </c>
      <c r="D501" s="12" t="s">
        <v>187</v>
      </c>
      <c r="E501" s="13">
        <v>19000</v>
      </c>
      <c r="F501" s="28">
        <v>19000</v>
      </c>
      <c r="G501" s="28">
        <v>19000</v>
      </c>
      <c r="H501" s="53">
        <f t="shared" si="8"/>
        <v>1</v>
      </c>
    </row>
    <row r="502" spans="1:8" ht="12.75">
      <c r="A502" s="10"/>
      <c r="B502" s="11"/>
      <c r="C502" s="11"/>
      <c r="D502" s="12"/>
      <c r="E502" s="13"/>
      <c r="F502" s="28"/>
      <c r="G502" s="28"/>
      <c r="H502" s="53"/>
    </row>
    <row r="503" spans="1:8" s="4" customFormat="1" ht="12.75">
      <c r="A503" s="5" t="s">
        <v>192</v>
      </c>
      <c r="B503" s="6"/>
      <c r="C503" s="6"/>
      <c r="D503" s="7" t="s">
        <v>193</v>
      </c>
      <c r="E503" s="8">
        <v>292500</v>
      </c>
      <c r="F503" s="27">
        <v>235270</v>
      </c>
      <c r="G503" s="27">
        <v>202152</v>
      </c>
      <c r="H503" s="52">
        <f aca="true" t="shared" si="9" ref="H503:H515">G503/F503</f>
        <v>0.859234071492328</v>
      </c>
    </row>
    <row r="504" spans="1:8" ht="12.75">
      <c r="A504" s="10"/>
      <c r="B504" s="11" t="s">
        <v>194</v>
      </c>
      <c r="C504" s="11"/>
      <c r="D504" s="12" t="s">
        <v>195</v>
      </c>
      <c r="E504" s="13">
        <v>225000</v>
      </c>
      <c r="F504" s="28">
        <v>165000</v>
      </c>
      <c r="G504" s="28">
        <v>131921</v>
      </c>
      <c r="H504" s="53">
        <f t="shared" si="9"/>
        <v>0.7995212121212121</v>
      </c>
    </row>
    <row r="505" spans="1:8" ht="12.75">
      <c r="A505" s="10"/>
      <c r="B505" s="11"/>
      <c r="C505" s="11" t="s">
        <v>48</v>
      </c>
      <c r="D505" s="12" t="s">
        <v>49</v>
      </c>
      <c r="E505" s="13">
        <v>25000</v>
      </c>
      <c r="F505" s="28">
        <v>25000</v>
      </c>
      <c r="G505" s="28">
        <v>25000</v>
      </c>
      <c r="H505" s="53">
        <f t="shared" si="9"/>
        <v>1</v>
      </c>
    </row>
    <row r="506" spans="1:8" ht="12.75">
      <c r="A506" s="10"/>
      <c r="B506" s="11"/>
      <c r="C506" s="40" t="s">
        <v>22</v>
      </c>
      <c r="D506" s="41" t="s">
        <v>42</v>
      </c>
      <c r="E506" s="42">
        <v>120000</v>
      </c>
      <c r="F506" s="28">
        <v>60000</v>
      </c>
      <c r="G506" s="28">
        <v>26921</v>
      </c>
      <c r="H506" s="53">
        <f t="shared" si="9"/>
        <v>0.4486833333333333</v>
      </c>
    </row>
    <row r="507" spans="1:8" ht="12.75">
      <c r="A507" s="10"/>
      <c r="B507" s="11"/>
      <c r="C507" s="11" t="s">
        <v>62</v>
      </c>
      <c r="D507" s="12" t="s">
        <v>90</v>
      </c>
      <c r="E507" s="13">
        <v>80000</v>
      </c>
      <c r="F507" s="28">
        <v>80000</v>
      </c>
      <c r="G507" s="28">
        <v>80000</v>
      </c>
      <c r="H507" s="53">
        <f t="shared" si="9"/>
        <v>1</v>
      </c>
    </row>
    <row r="508" spans="1:8" ht="12.75">
      <c r="A508" s="10"/>
      <c r="B508" s="11"/>
      <c r="C508" s="11"/>
      <c r="D508" s="12"/>
      <c r="E508" s="13"/>
      <c r="F508" s="28"/>
      <c r="G508" s="28"/>
      <c r="H508" s="53"/>
    </row>
    <row r="509" spans="1:8" ht="12.75">
      <c r="A509" s="10"/>
      <c r="B509" s="11" t="s">
        <v>197</v>
      </c>
      <c r="C509" s="11"/>
      <c r="D509" s="12" t="s">
        <v>198</v>
      </c>
      <c r="E509" s="13">
        <v>67500</v>
      </c>
      <c r="F509" s="28">
        <v>70270</v>
      </c>
      <c r="G509" s="28">
        <v>70231</v>
      </c>
      <c r="H509" s="53">
        <f t="shared" si="9"/>
        <v>0.9994449978653764</v>
      </c>
    </row>
    <row r="510" spans="1:8" ht="12.75">
      <c r="A510" s="34"/>
      <c r="B510" s="34"/>
      <c r="C510" s="34" t="s">
        <v>48</v>
      </c>
      <c r="D510" s="12" t="s">
        <v>49</v>
      </c>
      <c r="E510" s="13">
        <v>60500</v>
      </c>
      <c r="F510" s="28">
        <v>60500</v>
      </c>
      <c r="G510" s="28">
        <v>60500</v>
      </c>
      <c r="H510" s="53">
        <f t="shared" si="9"/>
        <v>1</v>
      </c>
    </row>
    <row r="511" spans="1:8" ht="12.75">
      <c r="A511" s="34"/>
      <c r="B511" s="34"/>
      <c r="C511" s="34" t="s">
        <v>16</v>
      </c>
      <c r="D511" s="12" t="s">
        <v>17</v>
      </c>
      <c r="E511" s="13">
        <v>3000</v>
      </c>
      <c r="F511" s="28">
        <v>4770</v>
      </c>
      <c r="G511" s="28">
        <v>4731</v>
      </c>
      <c r="H511" s="53">
        <f t="shared" si="9"/>
        <v>0.9918238993710692</v>
      </c>
    </row>
    <row r="512" spans="1:8" ht="12.75">
      <c r="A512" s="34"/>
      <c r="B512" s="34"/>
      <c r="C512" s="34" t="s">
        <v>13</v>
      </c>
      <c r="D512" s="12" t="s">
        <v>14</v>
      </c>
      <c r="E512" s="13">
        <v>4000</v>
      </c>
      <c r="F512" s="28">
        <v>5000</v>
      </c>
      <c r="G512" s="28">
        <v>5000</v>
      </c>
      <c r="H512" s="53">
        <f t="shared" si="9"/>
        <v>1</v>
      </c>
    </row>
    <row r="513" spans="1:8" ht="13.5" thickBot="1">
      <c r="A513" s="16"/>
      <c r="B513" s="17"/>
      <c r="C513" s="17"/>
      <c r="D513" s="18"/>
      <c r="E513" s="78"/>
      <c r="F513" s="79"/>
      <c r="G513" s="79"/>
      <c r="H513" s="80"/>
    </row>
    <row r="514" spans="1:8" ht="12.75">
      <c r="A514" s="81"/>
      <c r="B514" s="82"/>
      <c r="C514" s="83"/>
      <c r="D514" s="60"/>
      <c r="E514" s="61"/>
      <c r="F514" s="61"/>
      <c r="G514" s="61"/>
      <c r="H514" s="63"/>
    </row>
    <row r="515" spans="1:8" s="4" customFormat="1" ht="13.5" thickBot="1">
      <c r="A515" s="19"/>
      <c r="B515" s="20"/>
      <c r="C515" s="21"/>
      <c r="D515" s="22" t="s">
        <v>199</v>
      </c>
      <c r="E515" s="23">
        <f>SUM(E16:E513)/3</f>
        <v>17228521</v>
      </c>
      <c r="F515" s="23">
        <f>SUM(F16:F512)/3</f>
        <v>20205028</v>
      </c>
      <c r="G515" s="23">
        <f>SUM(G16:G512)/3</f>
        <v>19809305</v>
      </c>
      <c r="H515" s="54">
        <f t="shared" si="9"/>
        <v>0.9804146274877719</v>
      </c>
    </row>
    <row r="516" spans="1:8" ht="12.75">
      <c r="A516" s="84" t="s">
        <v>246</v>
      </c>
      <c r="B516" s="84"/>
      <c r="C516" s="84"/>
      <c r="D516" s="9"/>
      <c r="E516" s="50"/>
      <c r="F516" s="50"/>
      <c r="G516" s="50"/>
      <c r="H516" s="57"/>
    </row>
    <row r="517" spans="1:8" ht="15">
      <c r="A517" s="126" t="s">
        <v>311</v>
      </c>
      <c r="B517" s="84"/>
      <c r="C517" s="84"/>
      <c r="D517" s="9"/>
      <c r="E517" s="50"/>
      <c r="F517" s="50"/>
      <c r="G517" s="50"/>
      <c r="H517" s="57"/>
    </row>
    <row r="518" spans="1:8" ht="12.75">
      <c r="A518" s="84"/>
      <c r="B518" s="84"/>
      <c r="C518" s="84"/>
      <c r="D518" s="9"/>
      <c r="E518" s="50"/>
      <c r="F518" s="50"/>
      <c r="G518" s="50"/>
      <c r="H518" s="57"/>
    </row>
    <row r="519" spans="1:8" ht="12.75">
      <c r="A519" s="84"/>
      <c r="B519" s="84"/>
      <c r="C519" s="84"/>
      <c r="D519" s="9"/>
      <c r="E519" s="50"/>
      <c r="F519" s="50"/>
      <c r="G519" s="50"/>
      <c r="H519" s="57"/>
    </row>
    <row r="520" spans="1:8" ht="12.75">
      <c r="A520" s="55"/>
      <c r="B520" s="55"/>
      <c r="C520" s="55"/>
      <c r="D520" s="55"/>
      <c r="E520" s="50"/>
      <c r="F520" s="50"/>
      <c r="G520" s="50"/>
      <c r="H520" s="57"/>
    </row>
    <row r="521" spans="1:8" ht="12.75">
      <c r="A521" s="55"/>
      <c r="B521" s="55"/>
      <c r="C521" s="56"/>
      <c r="D521" s="9"/>
      <c r="E521" s="50"/>
      <c r="F521" s="50"/>
      <c r="G521" s="50"/>
      <c r="H521" s="57"/>
    </row>
    <row r="522" spans="1:8" ht="15.75">
      <c r="A522" s="109" t="s">
        <v>306</v>
      </c>
      <c r="B522" s="55"/>
      <c r="C522" s="55"/>
      <c r="D522" s="55"/>
      <c r="E522" s="50"/>
      <c r="F522" s="50"/>
      <c r="G522" s="50"/>
      <c r="H522" s="57"/>
    </row>
    <row r="523" spans="1:8" ht="13.5" thickBot="1">
      <c r="A523" s="56"/>
      <c r="B523" s="56"/>
      <c r="C523" s="56"/>
      <c r="D523" s="9"/>
      <c r="E523" s="50"/>
      <c r="F523" s="50"/>
      <c r="G523" s="50"/>
      <c r="H523" s="57"/>
    </row>
    <row r="524" spans="1:8" ht="12.75">
      <c r="A524" s="58"/>
      <c r="B524" s="59"/>
      <c r="C524" s="58"/>
      <c r="D524" s="60"/>
      <c r="E524" s="44"/>
      <c r="F524" s="61"/>
      <c r="G524" s="62"/>
      <c r="H524" s="63"/>
    </row>
    <row r="525" spans="1:8" ht="12.75">
      <c r="A525" s="64"/>
      <c r="B525" s="104"/>
      <c r="C525" s="64"/>
      <c r="D525" s="105"/>
      <c r="E525" s="45"/>
      <c r="F525" s="45" t="s">
        <v>213</v>
      </c>
      <c r="G525" s="43" t="s">
        <v>217</v>
      </c>
      <c r="H525" s="66" t="s">
        <v>217</v>
      </c>
    </row>
    <row r="526" spans="1:8" ht="12.75">
      <c r="A526" s="67" t="s">
        <v>0</v>
      </c>
      <c r="B526" s="106" t="s">
        <v>1</v>
      </c>
      <c r="C526" s="67" t="s">
        <v>2</v>
      </c>
      <c r="D526" s="86" t="s">
        <v>3</v>
      </c>
      <c r="E526" s="45" t="s">
        <v>213</v>
      </c>
      <c r="F526" s="45" t="s">
        <v>220</v>
      </c>
      <c r="G526" s="43" t="s">
        <v>308</v>
      </c>
      <c r="H526" s="66" t="s">
        <v>218</v>
      </c>
    </row>
    <row r="527" spans="1:8" ht="12.75">
      <c r="A527" s="67"/>
      <c r="B527" s="106"/>
      <c r="C527" s="67"/>
      <c r="D527" s="86"/>
      <c r="E527" s="45"/>
      <c r="F527" s="45" t="s">
        <v>221</v>
      </c>
      <c r="G527" s="65"/>
      <c r="H527" s="66" t="s">
        <v>219</v>
      </c>
    </row>
    <row r="528" spans="1:8" ht="13.5" thickBot="1">
      <c r="A528" s="92"/>
      <c r="B528" s="107"/>
      <c r="C528" s="92"/>
      <c r="D528" s="93"/>
      <c r="E528" s="46"/>
      <c r="F528" s="89"/>
      <c r="G528" s="94"/>
      <c r="H528" s="102"/>
    </row>
    <row r="529" spans="1:8" ht="13.5" thickBot="1">
      <c r="A529" s="87" t="s">
        <v>4</v>
      </c>
      <c r="B529" s="68" t="s">
        <v>5</v>
      </c>
      <c r="C529" s="69" t="s">
        <v>6</v>
      </c>
      <c r="D529" s="88">
        <v>4</v>
      </c>
      <c r="E529" s="70"/>
      <c r="F529" s="70"/>
      <c r="G529" s="71"/>
      <c r="H529" s="72"/>
    </row>
    <row r="530" spans="1:8" s="4" customFormat="1" ht="12.75">
      <c r="A530" s="103" t="s">
        <v>72</v>
      </c>
      <c r="B530" s="6"/>
      <c r="C530" s="6"/>
      <c r="D530" s="7" t="s">
        <v>73</v>
      </c>
      <c r="E530" s="27">
        <v>82000</v>
      </c>
      <c r="F530" s="27">
        <v>82000</v>
      </c>
      <c r="G530" s="27">
        <v>82000</v>
      </c>
      <c r="H530" s="52">
        <f aca="true" t="shared" si="10" ref="H530:H535">G530/F530</f>
        <v>1</v>
      </c>
    </row>
    <row r="531" spans="1:8" ht="12.75">
      <c r="A531" s="34"/>
      <c r="B531" s="34" t="s">
        <v>74</v>
      </c>
      <c r="C531" s="34"/>
      <c r="D531" s="26" t="s">
        <v>75</v>
      </c>
      <c r="E531" s="28">
        <v>82000</v>
      </c>
      <c r="F531" s="28">
        <v>82000</v>
      </c>
      <c r="G531" s="28">
        <v>82000</v>
      </c>
      <c r="H531" s="53">
        <f t="shared" si="10"/>
        <v>1</v>
      </c>
    </row>
    <row r="532" spans="1:8" ht="12.75">
      <c r="A532" s="34"/>
      <c r="B532" s="34"/>
      <c r="C532" s="34" t="s">
        <v>76</v>
      </c>
      <c r="D532" s="26" t="s">
        <v>77</v>
      </c>
      <c r="E532" s="28">
        <v>61258</v>
      </c>
      <c r="F532" s="28">
        <v>61258</v>
      </c>
      <c r="G532" s="28">
        <v>61258</v>
      </c>
      <c r="H532" s="53">
        <f t="shared" si="10"/>
        <v>1</v>
      </c>
    </row>
    <row r="533" spans="1:8" ht="12.75">
      <c r="A533" s="10"/>
      <c r="B533" s="11"/>
      <c r="C533" s="11" t="s">
        <v>78</v>
      </c>
      <c r="D533" s="12" t="s">
        <v>79</v>
      </c>
      <c r="E533" s="13">
        <v>7242</v>
      </c>
      <c r="F533" s="28">
        <v>7242</v>
      </c>
      <c r="G533" s="28">
        <v>7242</v>
      </c>
      <c r="H533" s="53">
        <f t="shared" si="10"/>
        <v>1</v>
      </c>
    </row>
    <row r="534" spans="1:8" ht="12.75">
      <c r="A534" s="10"/>
      <c r="B534" s="11"/>
      <c r="C534" s="11" t="s">
        <v>50</v>
      </c>
      <c r="D534" s="12" t="s">
        <v>51</v>
      </c>
      <c r="E534" s="13">
        <v>11800</v>
      </c>
      <c r="F534" s="28">
        <v>11800</v>
      </c>
      <c r="G534" s="28">
        <v>11800</v>
      </c>
      <c r="H534" s="53">
        <f t="shared" si="10"/>
        <v>1</v>
      </c>
    </row>
    <row r="535" spans="1:8" ht="12.75">
      <c r="A535" s="10"/>
      <c r="B535" s="11"/>
      <c r="C535" s="11" t="s">
        <v>52</v>
      </c>
      <c r="D535" s="12" t="s">
        <v>53</v>
      </c>
      <c r="E535" s="13">
        <v>1700</v>
      </c>
      <c r="F535" s="28">
        <v>1700</v>
      </c>
      <c r="G535" s="28">
        <v>1700</v>
      </c>
      <c r="H535" s="53">
        <f t="shared" si="10"/>
        <v>1</v>
      </c>
    </row>
    <row r="536" spans="1:8" ht="12.75">
      <c r="A536" s="10"/>
      <c r="B536" s="11"/>
      <c r="C536" s="11"/>
      <c r="D536" s="12"/>
      <c r="E536" s="13"/>
      <c r="F536" s="28"/>
      <c r="G536" s="28"/>
      <c r="H536" s="53"/>
    </row>
    <row r="537" spans="1:8" s="4" customFormat="1" ht="12.75">
      <c r="A537" s="29" t="s">
        <v>94</v>
      </c>
      <c r="B537" s="29"/>
      <c r="C537" s="29"/>
      <c r="D537" s="25" t="s">
        <v>95</v>
      </c>
      <c r="E537" s="27">
        <v>1895</v>
      </c>
      <c r="F537" s="27">
        <v>24895</v>
      </c>
      <c r="G537" s="27">
        <v>24195</v>
      </c>
      <c r="H537" s="52">
        <f>G537/F537</f>
        <v>0.9718819039967865</v>
      </c>
    </row>
    <row r="538" spans="1:8" s="4" customFormat="1" ht="12.75">
      <c r="A538" s="29"/>
      <c r="B538" s="29"/>
      <c r="C538" s="29"/>
      <c r="D538" s="25" t="s">
        <v>96</v>
      </c>
      <c r="E538" s="27"/>
      <c r="F538" s="27"/>
      <c r="G538" s="27"/>
      <c r="H538" s="52"/>
    </row>
    <row r="539" spans="1:8" ht="12.75">
      <c r="A539" s="10"/>
      <c r="B539" s="11" t="s">
        <v>97</v>
      </c>
      <c r="C539" s="11"/>
      <c r="D539" s="12" t="s">
        <v>98</v>
      </c>
      <c r="E539" s="13">
        <v>1895</v>
      </c>
      <c r="F539" s="28">
        <v>1895</v>
      </c>
      <c r="G539" s="28">
        <v>1895</v>
      </c>
      <c r="H539" s="53">
        <f>G539/F539</f>
        <v>1</v>
      </c>
    </row>
    <row r="540" spans="1:8" ht="12.75">
      <c r="A540" s="10"/>
      <c r="B540" s="11"/>
      <c r="C540" s="11"/>
      <c r="D540" s="12" t="s">
        <v>99</v>
      </c>
      <c r="E540" s="13"/>
      <c r="F540" s="28"/>
      <c r="G540" s="28"/>
      <c r="H540" s="53"/>
    </row>
    <row r="541" spans="1:8" ht="12.75">
      <c r="A541" s="10"/>
      <c r="B541" s="11"/>
      <c r="C541" s="11" t="s">
        <v>50</v>
      </c>
      <c r="D541" s="12" t="s">
        <v>51</v>
      </c>
      <c r="E541" s="13"/>
      <c r="F541" s="28">
        <v>154</v>
      </c>
      <c r="G541" s="28">
        <v>154</v>
      </c>
      <c r="H541" s="53">
        <f>G541/F541</f>
        <v>1</v>
      </c>
    </row>
    <row r="542" spans="1:8" ht="12.75">
      <c r="A542" s="10"/>
      <c r="B542" s="11"/>
      <c r="C542" s="11" t="s">
        <v>52</v>
      </c>
      <c r="D542" s="12" t="s">
        <v>53</v>
      </c>
      <c r="E542" s="13"/>
      <c r="F542" s="28">
        <v>22</v>
      </c>
      <c r="G542" s="28">
        <v>22</v>
      </c>
      <c r="H542" s="53">
        <f>G542/F542</f>
        <v>1</v>
      </c>
    </row>
    <row r="543" spans="1:8" ht="12.75">
      <c r="A543" s="10"/>
      <c r="B543" s="11"/>
      <c r="C543" s="11" t="s">
        <v>16</v>
      </c>
      <c r="D543" s="12" t="s">
        <v>17</v>
      </c>
      <c r="E543" s="13">
        <v>995</v>
      </c>
      <c r="F543" s="28">
        <v>819</v>
      </c>
      <c r="G543" s="28">
        <v>824</v>
      </c>
      <c r="H543" s="53">
        <f>G543/F543</f>
        <v>1.006105006105006</v>
      </c>
    </row>
    <row r="544" spans="1:8" ht="12.75">
      <c r="A544" s="10"/>
      <c r="B544" s="11"/>
      <c r="C544" s="11" t="s">
        <v>13</v>
      </c>
      <c r="D544" s="12" t="s">
        <v>14</v>
      </c>
      <c r="E544" s="13">
        <v>900</v>
      </c>
      <c r="F544" s="28">
        <v>900</v>
      </c>
      <c r="G544" s="28">
        <v>895</v>
      </c>
      <c r="H544" s="53">
        <f>G544/F544</f>
        <v>0.9944444444444445</v>
      </c>
    </row>
    <row r="545" spans="1:8" ht="12.75">
      <c r="A545" s="10"/>
      <c r="B545" s="11"/>
      <c r="C545" s="11"/>
      <c r="D545" s="12"/>
      <c r="E545" s="13"/>
      <c r="F545" s="28"/>
      <c r="G545" s="28"/>
      <c r="H545" s="53"/>
    </row>
    <row r="546" spans="1:8" ht="12.75">
      <c r="A546" s="10"/>
      <c r="B546" s="11" t="s">
        <v>214</v>
      </c>
      <c r="C546" s="11"/>
      <c r="D546" s="12" t="s">
        <v>215</v>
      </c>
      <c r="E546" s="13"/>
      <c r="F546" s="28">
        <v>4100</v>
      </c>
      <c r="G546" s="28">
        <v>3540</v>
      </c>
      <c r="H546" s="53">
        <f>G546/F546</f>
        <v>0.8634146341463415</v>
      </c>
    </row>
    <row r="547" spans="1:8" ht="12.75">
      <c r="A547" s="10"/>
      <c r="B547" s="11"/>
      <c r="C547" s="11" t="s">
        <v>11</v>
      </c>
      <c r="D547" s="12" t="s">
        <v>12</v>
      </c>
      <c r="E547" s="13"/>
      <c r="F547" s="28">
        <v>3151</v>
      </c>
      <c r="G547" s="28">
        <v>2591</v>
      </c>
      <c r="H547" s="53">
        <f>G547/F547</f>
        <v>0.8222786417010473</v>
      </c>
    </row>
    <row r="548" spans="1:8" ht="12.75">
      <c r="A548" s="10"/>
      <c r="B548" s="11"/>
      <c r="C548" s="11" t="s">
        <v>16</v>
      </c>
      <c r="D548" s="12" t="s">
        <v>17</v>
      </c>
      <c r="E548" s="13"/>
      <c r="F548" s="28">
        <v>905</v>
      </c>
      <c r="G548" s="28">
        <v>905</v>
      </c>
      <c r="H548" s="53">
        <f>G548/F548</f>
        <v>1</v>
      </c>
    </row>
    <row r="549" spans="1:8" ht="12.75">
      <c r="A549" s="10"/>
      <c r="B549" s="11"/>
      <c r="C549" s="11" t="s">
        <v>13</v>
      </c>
      <c r="D549" s="12" t="s">
        <v>14</v>
      </c>
      <c r="E549" s="13"/>
      <c r="F549" s="28">
        <v>44</v>
      </c>
      <c r="G549" s="28">
        <v>44</v>
      </c>
      <c r="H549" s="53">
        <f>G549/F549</f>
        <v>1</v>
      </c>
    </row>
    <row r="550" spans="1:8" ht="12.75">
      <c r="A550" s="10"/>
      <c r="B550" s="11"/>
      <c r="C550" s="11"/>
      <c r="D550" s="12"/>
      <c r="E550" s="13"/>
      <c r="F550" s="28"/>
      <c r="G550" s="28"/>
      <c r="H550" s="53"/>
    </row>
    <row r="551" spans="1:8" ht="12.75">
      <c r="A551" s="10"/>
      <c r="B551" s="11" t="s">
        <v>230</v>
      </c>
      <c r="C551" s="11"/>
      <c r="D551" s="12" t="s">
        <v>304</v>
      </c>
      <c r="E551" s="13"/>
      <c r="F551" s="28">
        <v>18900</v>
      </c>
      <c r="G551" s="28">
        <v>18760</v>
      </c>
      <c r="H551" s="53">
        <f aca="true" t="shared" si="11" ref="H551:H557">G551/F551</f>
        <v>0.9925925925925926</v>
      </c>
    </row>
    <row r="552" spans="1:8" ht="12.75">
      <c r="A552" s="10"/>
      <c r="B552" s="11"/>
      <c r="C552" s="11" t="s">
        <v>11</v>
      </c>
      <c r="D552" s="12" t="s">
        <v>12</v>
      </c>
      <c r="E552" s="13"/>
      <c r="F552" s="28">
        <v>12627</v>
      </c>
      <c r="G552" s="28">
        <v>12487</v>
      </c>
      <c r="H552" s="53">
        <f t="shared" si="11"/>
        <v>0.988912647501386</v>
      </c>
    </row>
    <row r="553" spans="1:8" ht="12.75">
      <c r="A553" s="10"/>
      <c r="B553" s="11"/>
      <c r="C553" s="11" t="s">
        <v>50</v>
      </c>
      <c r="D553" s="12" t="s">
        <v>51</v>
      </c>
      <c r="E553" s="13"/>
      <c r="F553" s="28">
        <v>233</v>
      </c>
      <c r="G553" s="28">
        <v>233</v>
      </c>
      <c r="H553" s="53">
        <f t="shared" si="11"/>
        <v>1</v>
      </c>
    </row>
    <row r="554" spans="1:8" ht="12.75">
      <c r="A554" s="10"/>
      <c r="B554" s="11"/>
      <c r="C554" s="11" t="s">
        <v>52</v>
      </c>
      <c r="D554" s="12" t="s">
        <v>53</v>
      </c>
      <c r="E554" s="13"/>
      <c r="F554" s="28">
        <v>33</v>
      </c>
      <c r="G554" s="28">
        <v>33</v>
      </c>
      <c r="H554" s="53">
        <f t="shared" si="11"/>
        <v>1</v>
      </c>
    </row>
    <row r="555" spans="1:8" ht="12.75">
      <c r="A555" s="10"/>
      <c r="B555" s="11"/>
      <c r="C555" s="11" t="s">
        <v>16</v>
      </c>
      <c r="D555" s="12" t="s">
        <v>17</v>
      </c>
      <c r="E555" s="13"/>
      <c r="F555" s="28">
        <v>2785</v>
      </c>
      <c r="G555" s="28">
        <v>2785</v>
      </c>
      <c r="H555" s="53">
        <f t="shared" si="11"/>
        <v>1</v>
      </c>
    </row>
    <row r="556" spans="1:8" ht="12.75">
      <c r="A556" s="10"/>
      <c r="B556" s="11"/>
      <c r="C556" s="11" t="s">
        <v>13</v>
      </c>
      <c r="D556" s="12" t="s">
        <v>14</v>
      </c>
      <c r="E556" s="13"/>
      <c r="F556" s="28">
        <v>2918</v>
      </c>
      <c r="G556" s="28">
        <v>2918</v>
      </c>
      <c r="H556" s="53">
        <f t="shared" si="11"/>
        <v>1</v>
      </c>
    </row>
    <row r="557" spans="1:8" ht="12.75">
      <c r="A557" s="10"/>
      <c r="B557" s="11"/>
      <c r="C557" s="11" t="s">
        <v>29</v>
      </c>
      <c r="D557" s="12" t="s">
        <v>30</v>
      </c>
      <c r="E557" s="13"/>
      <c r="F557" s="28">
        <v>304</v>
      </c>
      <c r="G557" s="28">
        <v>304</v>
      </c>
      <c r="H557" s="53">
        <f t="shared" si="11"/>
        <v>1</v>
      </c>
    </row>
    <row r="558" spans="1:8" ht="12.75">
      <c r="A558" s="90"/>
      <c r="B558" s="90"/>
      <c r="C558" s="90"/>
      <c r="D558" s="91"/>
      <c r="E558" s="28"/>
      <c r="F558" s="28"/>
      <c r="G558" s="28"/>
      <c r="H558" s="53"/>
    </row>
    <row r="559" spans="1:8" s="4" customFormat="1" ht="12.75">
      <c r="A559" s="29" t="s">
        <v>285</v>
      </c>
      <c r="B559" s="29"/>
      <c r="C559" s="29"/>
      <c r="D559" s="25" t="s">
        <v>305</v>
      </c>
      <c r="E559" s="27">
        <v>936000</v>
      </c>
      <c r="F559" s="27">
        <v>2321169</v>
      </c>
      <c r="G559" s="27">
        <v>2274915</v>
      </c>
      <c r="H559" s="52">
        <f>G559/F559</f>
        <v>0.9800729718516834</v>
      </c>
    </row>
    <row r="560" spans="1:8" s="4" customFormat="1" ht="12.75">
      <c r="A560" s="10"/>
      <c r="B560" s="11" t="s">
        <v>286</v>
      </c>
      <c r="C560" s="11"/>
      <c r="D560" s="12" t="s">
        <v>287</v>
      </c>
      <c r="E560" s="13"/>
      <c r="F560" s="28">
        <v>1815957</v>
      </c>
      <c r="G560" s="28">
        <v>1775850</v>
      </c>
      <c r="H560" s="53">
        <f>G560/F560</f>
        <v>0.9779141246185895</v>
      </c>
    </row>
    <row r="561" spans="1:8" s="4" customFormat="1" ht="12.75">
      <c r="A561" s="10"/>
      <c r="B561" s="11"/>
      <c r="C561" s="11"/>
      <c r="D561" s="12" t="s">
        <v>288</v>
      </c>
      <c r="E561" s="13"/>
      <c r="F561" s="28"/>
      <c r="G561" s="28"/>
      <c r="H561" s="52"/>
    </row>
    <row r="562" spans="1:8" s="4" customFormat="1" ht="12.75">
      <c r="A562" s="10"/>
      <c r="B562" s="11"/>
      <c r="C562" s="11" t="s">
        <v>147</v>
      </c>
      <c r="D562" s="12" t="s">
        <v>148</v>
      </c>
      <c r="E562" s="13"/>
      <c r="F562" s="28">
        <v>1735607</v>
      </c>
      <c r="G562" s="28">
        <v>1695602</v>
      </c>
      <c r="H562" s="53">
        <f aca="true" t="shared" si="12" ref="H562:H571">G562/F562</f>
        <v>0.9769504271416283</v>
      </c>
    </row>
    <row r="563" spans="1:8" s="4" customFormat="1" ht="12.75">
      <c r="A563" s="10"/>
      <c r="B563" s="11"/>
      <c r="C563" s="17" t="s">
        <v>76</v>
      </c>
      <c r="D563" s="12" t="s">
        <v>77</v>
      </c>
      <c r="E563" s="13"/>
      <c r="F563" s="28">
        <v>22270</v>
      </c>
      <c r="G563" s="28">
        <v>22270</v>
      </c>
      <c r="H563" s="53">
        <f t="shared" si="12"/>
        <v>1</v>
      </c>
    </row>
    <row r="564" spans="1:8" s="4" customFormat="1" ht="12.75">
      <c r="A564" s="10"/>
      <c r="B564" s="11"/>
      <c r="C564" s="17" t="s">
        <v>50</v>
      </c>
      <c r="D564" s="12" t="s">
        <v>51</v>
      </c>
      <c r="E564" s="13"/>
      <c r="F564" s="28">
        <v>30949</v>
      </c>
      <c r="G564" s="28">
        <v>30851</v>
      </c>
      <c r="H564" s="53">
        <f t="shared" si="12"/>
        <v>0.9968335002746453</v>
      </c>
    </row>
    <row r="565" spans="1:8" s="4" customFormat="1" ht="12.75">
      <c r="A565" s="10"/>
      <c r="B565" s="11"/>
      <c r="C565" s="17" t="s">
        <v>52</v>
      </c>
      <c r="D565" s="12" t="s">
        <v>53</v>
      </c>
      <c r="E565" s="13"/>
      <c r="F565" s="28">
        <v>620</v>
      </c>
      <c r="G565" s="28">
        <v>620</v>
      </c>
      <c r="H565" s="53">
        <f t="shared" si="12"/>
        <v>1</v>
      </c>
    </row>
    <row r="566" spans="1:8" s="4" customFormat="1" ht="12.75">
      <c r="A566" s="10"/>
      <c r="B566" s="11"/>
      <c r="C566" s="17" t="s">
        <v>16</v>
      </c>
      <c r="D566" s="12" t="s">
        <v>17</v>
      </c>
      <c r="E566" s="13"/>
      <c r="F566" s="28">
        <v>9105</v>
      </c>
      <c r="G566" s="28">
        <v>9105</v>
      </c>
      <c r="H566" s="53">
        <f t="shared" si="12"/>
        <v>1</v>
      </c>
    </row>
    <row r="567" spans="1:8" s="4" customFormat="1" ht="12.75">
      <c r="A567" s="10"/>
      <c r="B567" s="11"/>
      <c r="C567" s="17" t="s">
        <v>64</v>
      </c>
      <c r="D567" s="12" t="s">
        <v>65</v>
      </c>
      <c r="E567" s="13"/>
      <c r="F567" s="28">
        <v>637</v>
      </c>
      <c r="G567" s="28">
        <v>637</v>
      </c>
      <c r="H567" s="53">
        <f t="shared" si="12"/>
        <v>1</v>
      </c>
    </row>
    <row r="568" spans="1:8" s="4" customFormat="1" ht="12.75">
      <c r="A568" s="10"/>
      <c r="B568" s="11"/>
      <c r="C568" s="17" t="s">
        <v>18</v>
      </c>
      <c r="D568" s="12" t="s">
        <v>19</v>
      </c>
      <c r="E568" s="13"/>
      <c r="F568" s="28">
        <v>691</v>
      </c>
      <c r="G568" s="28">
        <v>691</v>
      </c>
      <c r="H568" s="53">
        <f t="shared" si="12"/>
        <v>1</v>
      </c>
    </row>
    <row r="569" spans="1:8" s="4" customFormat="1" ht="12.75">
      <c r="A569" s="10"/>
      <c r="B569" s="11"/>
      <c r="C569" s="17" t="s">
        <v>13</v>
      </c>
      <c r="D569" s="12" t="s">
        <v>14</v>
      </c>
      <c r="E569" s="13"/>
      <c r="F569" s="28">
        <v>4838</v>
      </c>
      <c r="G569" s="28">
        <v>4840</v>
      </c>
      <c r="H569" s="53">
        <f t="shared" si="12"/>
        <v>1.0004133939644482</v>
      </c>
    </row>
    <row r="570" spans="1:8" s="4" customFormat="1" ht="12.75">
      <c r="A570" s="10"/>
      <c r="B570" s="11"/>
      <c r="C570" s="17" t="s">
        <v>29</v>
      </c>
      <c r="D570" s="12" t="s">
        <v>30</v>
      </c>
      <c r="E570" s="13"/>
      <c r="F570" s="28">
        <v>340</v>
      </c>
      <c r="G570" s="28">
        <v>334</v>
      </c>
      <c r="H570" s="53">
        <f t="shared" si="12"/>
        <v>0.9823529411764705</v>
      </c>
    </row>
    <row r="571" spans="1:8" s="4" customFormat="1" ht="12.75">
      <c r="A571" s="10"/>
      <c r="B571" s="11"/>
      <c r="C571" s="11" t="s">
        <v>62</v>
      </c>
      <c r="D571" s="12" t="s">
        <v>90</v>
      </c>
      <c r="E571" s="13"/>
      <c r="F571" s="28">
        <v>10900</v>
      </c>
      <c r="G571" s="28">
        <v>10900</v>
      </c>
      <c r="H571" s="53">
        <f t="shared" si="12"/>
        <v>1</v>
      </c>
    </row>
    <row r="572" spans="1:8" s="4" customFormat="1" ht="12.75">
      <c r="A572" s="10"/>
      <c r="B572" s="11"/>
      <c r="C572" s="11"/>
      <c r="D572" s="12"/>
      <c r="E572" s="13"/>
      <c r="F572" s="28"/>
      <c r="G572" s="28"/>
      <c r="H572" s="52"/>
    </row>
    <row r="573" spans="1:8" s="4" customFormat="1" ht="12.75">
      <c r="A573" s="10"/>
      <c r="B573" s="11" t="s">
        <v>289</v>
      </c>
      <c r="C573" s="11"/>
      <c r="D573" s="12" t="s">
        <v>297</v>
      </c>
      <c r="E573" s="13">
        <v>28000</v>
      </c>
      <c r="F573" s="28">
        <v>23020</v>
      </c>
      <c r="G573" s="28">
        <v>22789</v>
      </c>
      <c r="H573" s="53">
        <f>G573/F573</f>
        <v>0.9899652476107732</v>
      </c>
    </row>
    <row r="574" spans="1:8" s="4" customFormat="1" ht="12.75">
      <c r="A574" s="10"/>
      <c r="B574" s="11"/>
      <c r="C574" s="11"/>
      <c r="D574" s="12" t="s">
        <v>298</v>
      </c>
      <c r="E574" s="13"/>
      <c r="F574" s="28"/>
      <c r="G574" s="28"/>
      <c r="H574" s="52"/>
    </row>
    <row r="575" spans="1:8" s="4" customFormat="1" ht="12.75">
      <c r="A575" s="10"/>
      <c r="B575" s="11"/>
      <c r="C575" s="11"/>
      <c r="D575" s="12" t="s">
        <v>299</v>
      </c>
      <c r="E575" s="13"/>
      <c r="F575" s="28"/>
      <c r="G575" s="28"/>
      <c r="H575" s="52"/>
    </row>
    <row r="576" spans="1:8" ht="12.75">
      <c r="A576" s="10"/>
      <c r="B576" s="11"/>
      <c r="C576" s="11" t="s">
        <v>151</v>
      </c>
      <c r="D576" s="12" t="s">
        <v>152</v>
      </c>
      <c r="E576" s="13">
        <v>28000</v>
      </c>
      <c r="F576" s="28">
        <v>23020</v>
      </c>
      <c r="G576" s="28">
        <v>22789</v>
      </c>
      <c r="H576" s="53">
        <f>G576/F576</f>
        <v>0.9899652476107732</v>
      </c>
    </row>
    <row r="577" spans="1:8" ht="12.75">
      <c r="A577" s="34"/>
      <c r="B577" s="40"/>
      <c r="C577" s="40"/>
      <c r="D577" s="41"/>
      <c r="E577" s="42"/>
      <c r="F577" s="28"/>
      <c r="G577" s="28"/>
      <c r="H577" s="53"/>
    </row>
    <row r="578" spans="1:8" ht="12.75">
      <c r="A578" s="10"/>
      <c r="B578" s="11" t="s">
        <v>290</v>
      </c>
      <c r="C578" s="11"/>
      <c r="D578" s="12" t="s">
        <v>153</v>
      </c>
      <c r="E578" s="13">
        <v>623000</v>
      </c>
      <c r="F578" s="28">
        <v>386808</v>
      </c>
      <c r="G578" s="28">
        <v>381488</v>
      </c>
      <c r="H578" s="53">
        <f>G578/F578</f>
        <v>0.9862464064859051</v>
      </c>
    </row>
    <row r="579" spans="1:8" ht="12.75">
      <c r="A579" s="10"/>
      <c r="B579" s="11"/>
      <c r="C579" s="11"/>
      <c r="D579" s="12" t="s">
        <v>154</v>
      </c>
      <c r="E579" s="13"/>
      <c r="F579" s="28"/>
      <c r="G579" s="28"/>
      <c r="H579" s="53"/>
    </row>
    <row r="580" spans="1:8" ht="12.75">
      <c r="A580" s="10"/>
      <c r="B580" s="11"/>
      <c r="C580" s="11" t="s">
        <v>147</v>
      </c>
      <c r="D580" s="12" t="s">
        <v>148</v>
      </c>
      <c r="E580" s="13">
        <v>558000</v>
      </c>
      <c r="F580" s="28">
        <v>369276</v>
      </c>
      <c r="G580" s="28">
        <v>363956</v>
      </c>
      <c r="H580" s="53">
        <f>G580/F580</f>
        <v>0.9855934314713114</v>
      </c>
    </row>
    <row r="581" spans="1:8" ht="12.75">
      <c r="A581" s="10"/>
      <c r="B581" s="11"/>
      <c r="C581" s="11" t="s">
        <v>50</v>
      </c>
      <c r="D581" s="12" t="s">
        <v>51</v>
      </c>
      <c r="E581" s="13">
        <v>65000</v>
      </c>
      <c r="F581" s="28">
        <v>17532</v>
      </c>
      <c r="G581" s="28">
        <v>17532</v>
      </c>
      <c r="H581" s="53">
        <f>G581/F581</f>
        <v>1</v>
      </c>
    </row>
    <row r="582" spans="1:8" ht="12.75">
      <c r="A582" s="10"/>
      <c r="B582" s="11"/>
      <c r="C582" s="11"/>
      <c r="D582" s="12"/>
      <c r="E582" s="13"/>
      <c r="F582" s="28"/>
      <c r="G582" s="28"/>
      <c r="H582" s="53"/>
    </row>
    <row r="583" spans="1:8" ht="12.75">
      <c r="A583" s="10"/>
      <c r="B583" s="11" t="s">
        <v>292</v>
      </c>
      <c r="C583" s="11"/>
      <c r="D583" s="12" t="s">
        <v>156</v>
      </c>
      <c r="E583" s="13">
        <v>40000</v>
      </c>
      <c r="F583" s="28">
        <v>9788</v>
      </c>
      <c r="G583" s="28">
        <v>9788</v>
      </c>
      <c r="H583" s="53">
        <f>G583/F583</f>
        <v>1</v>
      </c>
    </row>
    <row r="584" spans="1:8" ht="12.75">
      <c r="A584" s="14"/>
      <c r="B584" s="15"/>
      <c r="C584" s="15" t="s">
        <v>147</v>
      </c>
      <c r="D584" s="12" t="s">
        <v>148</v>
      </c>
      <c r="E584" s="13">
        <v>40000</v>
      </c>
      <c r="F584" s="28">
        <v>9788</v>
      </c>
      <c r="G584" s="28">
        <v>9788</v>
      </c>
      <c r="H584" s="53">
        <f>G584/F584</f>
        <v>1</v>
      </c>
    </row>
    <row r="585" spans="1:8" ht="12.75">
      <c r="A585" s="14"/>
      <c r="B585" s="15"/>
      <c r="C585" s="15"/>
      <c r="D585" s="18"/>
      <c r="E585" s="78"/>
      <c r="F585" s="79"/>
      <c r="G585" s="79"/>
      <c r="H585" s="80"/>
    </row>
    <row r="586" spans="1:8" ht="12.75">
      <c r="A586" s="34"/>
      <c r="B586" s="40" t="s">
        <v>293</v>
      </c>
      <c r="C586" s="40"/>
      <c r="D586" s="41" t="s">
        <v>157</v>
      </c>
      <c r="E586" s="42">
        <v>240000</v>
      </c>
      <c r="F586" s="28">
        <v>80000</v>
      </c>
      <c r="G586" s="28">
        <v>80000</v>
      </c>
      <c r="H586" s="53">
        <f aca="true" t="shared" si="13" ref="H586:H595">G586/F586</f>
        <v>1</v>
      </c>
    </row>
    <row r="587" spans="1:8" ht="13.5" customHeight="1">
      <c r="A587" s="14"/>
      <c r="B587" s="15"/>
      <c r="C587" s="15" t="s">
        <v>84</v>
      </c>
      <c r="D587" s="12" t="s">
        <v>85</v>
      </c>
      <c r="E587" s="13">
        <v>500</v>
      </c>
      <c r="F587" s="73"/>
      <c r="G587" s="73"/>
      <c r="H587" s="74"/>
    </row>
    <row r="588" spans="1:8" ht="12.75">
      <c r="A588" s="16"/>
      <c r="B588" s="17"/>
      <c r="C588" s="17" t="s">
        <v>76</v>
      </c>
      <c r="D588" s="12" t="s">
        <v>77</v>
      </c>
      <c r="E588" s="13">
        <v>163100</v>
      </c>
      <c r="F588" s="28">
        <v>55422</v>
      </c>
      <c r="G588" s="28">
        <v>55422</v>
      </c>
      <c r="H588" s="53">
        <f t="shared" si="13"/>
        <v>1</v>
      </c>
    </row>
    <row r="589" spans="1:8" ht="12.75">
      <c r="A589" s="16"/>
      <c r="B589" s="17"/>
      <c r="C589" s="17" t="s">
        <v>78</v>
      </c>
      <c r="D589" s="12" t="s">
        <v>79</v>
      </c>
      <c r="E589" s="13">
        <v>12138</v>
      </c>
      <c r="F589" s="28">
        <v>12138</v>
      </c>
      <c r="G589" s="28">
        <v>12138</v>
      </c>
      <c r="H589" s="53">
        <f t="shared" si="13"/>
        <v>1</v>
      </c>
    </row>
    <row r="590" spans="1:8" ht="12.75">
      <c r="A590" s="16"/>
      <c r="B590" s="17"/>
      <c r="C590" s="17" t="s">
        <v>50</v>
      </c>
      <c r="D590" s="12" t="s">
        <v>51</v>
      </c>
      <c r="E590" s="13">
        <v>28620</v>
      </c>
      <c r="F590" s="28">
        <v>8239</v>
      </c>
      <c r="G590" s="28">
        <v>8239</v>
      </c>
      <c r="H590" s="53">
        <f t="shared" si="13"/>
        <v>1</v>
      </c>
    </row>
    <row r="591" spans="1:8" ht="12.75">
      <c r="A591" s="16"/>
      <c r="B591" s="17"/>
      <c r="C591" s="17" t="s">
        <v>52</v>
      </c>
      <c r="D591" s="12" t="s">
        <v>53</v>
      </c>
      <c r="E591" s="13">
        <v>4142</v>
      </c>
      <c r="F591" s="28">
        <v>1189</v>
      </c>
      <c r="G591" s="28">
        <v>1189</v>
      </c>
      <c r="H591" s="53">
        <f t="shared" si="13"/>
        <v>1</v>
      </c>
    </row>
    <row r="592" spans="1:8" ht="12.75">
      <c r="A592" s="16"/>
      <c r="B592" s="17"/>
      <c r="C592" s="17" t="s">
        <v>16</v>
      </c>
      <c r="D592" s="12" t="s">
        <v>17</v>
      </c>
      <c r="E592" s="13">
        <v>4250</v>
      </c>
      <c r="F592" s="28">
        <v>446</v>
      </c>
      <c r="G592" s="28">
        <v>446</v>
      </c>
      <c r="H592" s="53">
        <f t="shared" si="13"/>
        <v>1</v>
      </c>
    </row>
    <row r="593" spans="1:8" ht="12.75">
      <c r="A593" s="16"/>
      <c r="B593" s="17"/>
      <c r="C593" s="17" t="s">
        <v>64</v>
      </c>
      <c r="D593" s="12" t="s">
        <v>65</v>
      </c>
      <c r="E593" s="13">
        <v>5000</v>
      </c>
      <c r="F593" s="28">
        <v>1371</v>
      </c>
      <c r="G593" s="28">
        <v>1371</v>
      </c>
      <c r="H593" s="53">
        <f t="shared" si="13"/>
        <v>1</v>
      </c>
    </row>
    <row r="594" spans="1:8" ht="12.75">
      <c r="A594" s="16"/>
      <c r="B594" s="17"/>
      <c r="C594" s="17" t="s">
        <v>18</v>
      </c>
      <c r="D594" s="12" t="s">
        <v>19</v>
      </c>
      <c r="E594" s="13">
        <v>1000</v>
      </c>
      <c r="F594" s="28"/>
      <c r="G594" s="28"/>
      <c r="H594" s="53"/>
    </row>
    <row r="595" spans="1:8" ht="12.75">
      <c r="A595" s="16"/>
      <c r="B595" s="17"/>
      <c r="C595" s="17" t="s">
        <v>13</v>
      </c>
      <c r="D595" s="12" t="s">
        <v>14</v>
      </c>
      <c r="E595" s="13">
        <v>15000</v>
      </c>
      <c r="F595" s="28">
        <v>1195</v>
      </c>
      <c r="G595" s="28">
        <v>1195</v>
      </c>
      <c r="H595" s="53">
        <f t="shared" si="13"/>
        <v>1</v>
      </c>
    </row>
    <row r="596" spans="1:8" ht="12.75">
      <c r="A596" s="16"/>
      <c r="B596" s="17"/>
      <c r="C596" s="17" t="s">
        <v>29</v>
      </c>
      <c r="D596" s="12" t="s">
        <v>30</v>
      </c>
      <c r="E596" s="13">
        <v>750</v>
      </c>
      <c r="F596" s="28"/>
      <c r="G596" s="28"/>
      <c r="H596" s="53"/>
    </row>
    <row r="597" spans="1:8" ht="12.75">
      <c r="A597" s="16"/>
      <c r="B597" s="17"/>
      <c r="C597" s="17" t="s">
        <v>25</v>
      </c>
      <c r="D597" s="12" t="s">
        <v>26</v>
      </c>
      <c r="E597" s="13">
        <v>500</v>
      </c>
      <c r="F597" s="28"/>
      <c r="G597" s="28"/>
      <c r="H597" s="53"/>
    </row>
    <row r="598" spans="1:8" ht="12.75">
      <c r="A598" s="16"/>
      <c r="B598" s="17"/>
      <c r="C598" s="17" t="s">
        <v>88</v>
      </c>
      <c r="D598" s="12" t="s">
        <v>89</v>
      </c>
      <c r="E598" s="13">
        <v>5000</v>
      </c>
      <c r="F598" s="28"/>
      <c r="G598" s="28"/>
      <c r="H598" s="53"/>
    </row>
    <row r="599" spans="1:8" ht="12.75">
      <c r="A599" s="16"/>
      <c r="B599" s="17"/>
      <c r="C599" s="17"/>
      <c r="D599" s="12"/>
      <c r="E599" s="13"/>
      <c r="F599" s="28"/>
      <c r="G599" s="28"/>
      <c r="H599" s="53"/>
    </row>
    <row r="600" spans="1:8" ht="12.75">
      <c r="A600" s="34"/>
      <c r="B600" s="40" t="s">
        <v>294</v>
      </c>
      <c r="C600" s="40"/>
      <c r="D600" s="41" t="s">
        <v>158</v>
      </c>
      <c r="E600" s="13">
        <v>5000</v>
      </c>
      <c r="F600" s="28">
        <v>5000</v>
      </c>
      <c r="G600" s="28">
        <v>5000</v>
      </c>
      <c r="H600" s="53">
        <f>G600/F600</f>
        <v>1</v>
      </c>
    </row>
    <row r="601" spans="1:8" ht="12.75">
      <c r="A601" s="10"/>
      <c r="B601" s="11"/>
      <c r="C601" s="11"/>
      <c r="D601" s="12" t="s">
        <v>159</v>
      </c>
      <c r="E601" s="13"/>
      <c r="F601" s="28"/>
      <c r="G601" s="28"/>
      <c r="H601" s="53"/>
    </row>
    <row r="602" spans="1:8" ht="12.75">
      <c r="A602" s="10"/>
      <c r="B602" s="11"/>
      <c r="C602" s="11" t="s">
        <v>76</v>
      </c>
      <c r="D602" s="12" t="s">
        <v>77</v>
      </c>
      <c r="E602" s="13">
        <v>3864</v>
      </c>
      <c r="F602" s="28">
        <v>3864</v>
      </c>
      <c r="G602" s="28">
        <v>3864</v>
      </c>
      <c r="H602" s="53">
        <f>G602/F602</f>
        <v>1</v>
      </c>
    </row>
    <row r="603" spans="1:8" ht="12.75">
      <c r="A603" s="10"/>
      <c r="B603" s="11"/>
      <c r="C603" s="11" t="s">
        <v>78</v>
      </c>
      <c r="D603" s="12" t="s">
        <v>79</v>
      </c>
      <c r="E603" s="13">
        <v>329</v>
      </c>
      <c r="F603" s="28">
        <v>329</v>
      </c>
      <c r="G603" s="28">
        <v>329</v>
      </c>
      <c r="H603" s="53">
        <f>G603/F603</f>
        <v>1</v>
      </c>
    </row>
    <row r="604" spans="1:8" ht="12.75">
      <c r="A604" s="10"/>
      <c r="B604" s="11"/>
      <c r="C604" s="11" t="s">
        <v>50</v>
      </c>
      <c r="D604" s="12" t="s">
        <v>51</v>
      </c>
      <c r="E604" s="13">
        <v>706</v>
      </c>
      <c r="F604" s="28">
        <v>706</v>
      </c>
      <c r="G604" s="28">
        <v>706</v>
      </c>
      <c r="H604" s="53">
        <f>G604/F604</f>
        <v>1</v>
      </c>
    </row>
    <row r="605" spans="1:8" ht="12.75">
      <c r="A605" s="10"/>
      <c r="B605" s="11"/>
      <c r="C605" s="11" t="s">
        <v>52</v>
      </c>
      <c r="D605" s="12" t="s">
        <v>53</v>
      </c>
      <c r="E605" s="13">
        <v>101</v>
      </c>
      <c r="F605" s="28">
        <v>101</v>
      </c>
      <c r="G605" s="28">
        <v>101</v>
      </c>
      <c r="H605" s="53">
        <f>G605/F605</f>
        <v>1</v>
      </c>
    </row>
    <row r="606" spans="1:8" ht="12.75">
      <c r="A606" s="34"/>
      <c r="B606" s="34"/>
      <c r="C606" s="34"/>
      <c r="D606" s="12"/>
      <c r="E606" s="13"/>
      <c r="F606" s="28"/>
      <c r="G606" s="28"/>
      <c r="H606" s="53"/>
    </row>
    <row r="607" spans="1:8" ht="12.75">
      <c r="A607" s="34"/>
      <c r="B607" s="34" t="s">
        <v>295</v>
      </c>
      <c r="C607" s="34"/>
      <c r="D607" s="12" t="s">
        <v>240</v>
      </c>
      <c r="E607" s="13"/>
      <c r="F607" s="28">
        <v>596</v>
      </c>
      <c r="G607" s="28">
        <v>0</v>
      </c>
      <c r="H607" s="53">
        <f>G607/F607</f>
        <v>0</v>
      </c>
    </row>
    <row r="608" spans="1:8" ht="12.75">
      <c r="A608" s="34"/>
      <c r="B608" s="34"/>
      <c r="C608" s="15" t="s">
        <v>147</v>
      </c>
      <c r="D608" s="12" t="s">
        <v>148</v>
      </c>
      <c r="E608" s="13"/>
      <c r="F608" s="28">
        <v>596</v>
      </c>
      <c r="G608" s="28">
        <v>0</v>
      </c>
      <c r="H608" s="53">
        <f>G608/F608</f>
        <v>0</v>
      </c>
    </row>
    <row r="609" spans="1:8" ht="13.5" thickBot="1">
      <c r="A609" s="16"/>
      <c r="B609" s="17"/>
      <c r="C609" s="17"/>
      <c r="D609" s="18"/>
      <c r="E609" s="78"/>
      <c r="F609" s="79"/>
      <c r="G609" s="79"/>
      <c r="H609" s="80"/>
    </row>
    <row r="610" spans="1:8" ht="12.75">
      <c r="A610" s="81"/>
      <c r="B610" s="82"/>
      <c r="C610" s="83"/>
      <c r="D610" s="60"/>
      <c r="E610" s="61"/>
      <c r="F610" s="61"/>
      <c r="G610" s="62"/>
      <c r="H610" s="63"/>
    </row>
    <row r="611" spans="1:8" ht="13.5" thickBot="1">
      <c r="A611" s="19"/>
      <c r="B611" s="20"/>
      <c r="C611" s="21"/>
      <c r="D611" s="22" t="s">
        <v>199</v>
      </c>
      <c r="E611" s="23">
        <f>SUM(E530:E608)/3</f>
        <v>1019895</v>
      </c>
      <c r="F611" s="23">
        <f>SUM(F530:F609)/3</f>
        <v>2428064</v>
      </c>
      <c r="G611" s="23">
        <f>SUM(G530:G609)/3</f>
        <v>2381110</v>
      </c>
      <c r="H611" s="102">
        <f>G611/F611</f>
        <v>0.9806619594870646</v>
      </c>
    </row>
    <row r="612" spans="1:8" ht="12.75">
      <c r="A612" s="31"/>
      <c r="B612" s="31"/>
      <c r="C612" s="31"/>
      <c r="D612" s="32"/>
      <c r="E612" s="33"/>
      <c r="F612" s="50"/>
      <c r="G612" s="50"/>
      <c r="H612" s="57"/>
    </row>
    <row r="613" spans="1:8" ht="12.75">
      <c r="A613" s="31"/>
      <c r="B613" s="31"/>
      <c r="C613" s="31"/>
      <c r="D613" s="32"/>
      <c r="E613" s="33"/>
      <c r="F613" s="50"/>
      <c r="G613" s="50"/>
      <c r="H613" s="57"/>
    </row>
    <row r="614" spans="1:8" ht="12.75">
      <c r="A614" s="31"/>
      <c r="B614" s="31"/>
      <c r="C614" s="31"/>
      <c r="D614" s="32"/>
      <c r="E614" s="33"/>
      <c r="F614" s="50"/>
      <c r="G614" s="50"/>
      <c r="H614" s="57"/>
    </row>
    <row r="615" spans="1:8" ht="15.75">
      <c r="A615" s="127" t="s">
        <v>312</v>
      </c>
      <c r="B615" s="31"/>
      <c r="C615" s="31"/>
      <c r="D615" s="32"/>
      <c r="E615" s="33"/>
      <c r="F615" s="50"/>
      <c r="G615" s="50"/>
      <c r="H615" s="57"/>
    </row>
    <row r="616" spans="1:8" ht="15.75">
      <c r="A616" s="127" t="s">
        <v>313</v>
      </c>
      <c r="B616" s="31"/>
      <c r="C616" s="31"/>
      <c r="D616" s="32"/>
      <c r="E616" s="33"/>
      <c r="F616" s="50"/>
      <c r="G616" s="50"/>
      <c r="H616" s="57"/>
    </row>
    <row r="617" spans="1:8" ht="12.75">
      <c r="A617" s="56"/>
      <c r="B617" s="56"/>
      <c r="C617" s="56"/>
      <c r="D617" s="9"/>
      <c r="E617" s="50"/>
      <c r="F617" s="50"/>
      <c r="G617" s="50"/>
      <c r="H617" s="57"/>
    </row>
    <row r="618" spans="1:8" ht="13.5" thickBot="1">
      <c r="A618" s="56"/>
      <c r="B618" s="56"/>
      <c r="C618" s="56"/>
      <c r="D618" s="9"/>
      <c r="E618" s="50"/>
      <c r="F618" s="50"/>
      <c r="G618" s="50"/>
      <c r="H618" s="57"/>
    </row>
    <row r="619" spans="1:8" ht="12.75">
      <c r="A619" s="58"/>
      <c r="B619" s="59"/>
      <c r="C619" s="58"/>
      <c r="D619" s="60"/>
      <c r="E619" s="44"/>
      <c r="F619" s="61"/>
      <c r="G619" s="62"/>
      <c r="H619" s="63"/>
    </row>
    <row r="620" spans="1:8" ht="12.75">
      <c r="A620" s="64"/>
      <c r="B620" s="104"/>
      <c r="C620" s="64"/>
      <c r="D620" s="105"/>
      <c r="E620" s="45"/>
      <c r="F620" s="45" t="s">
        <v>213</v>
      </c>
      <c r="G620" s="43" t="s">
        <v>217</v>
      </c>
      <c r="H620" s="66" t="s">
        <v>217</v>
      </c>
    </row>
    <row r="621" spans="1:8" ht="12.75">
      <c r="A621" s="67" t="s">
        <v>0</v>
      </c>
      <c r="B621" s="106" t="s">
        <v>1</v>
      </c>
      <c r="C621" s="67" t="s">
        <v>2</v>
      </c>
      <c r="D621" s="86" t="s">
        <v>3</v>
      </c>
      <c r="E621" s="45" t="s">
        <v>213</v>
      </c>
      <c r="F621" s="45" t="s">
        <v>220</v>
      </c>
      <c r="G621" s="43" t="s">
        <v>308</v>
      </c>
      <c r="H621" s="66" t="s">
        <v>218</v>
      </c>
    </row>
    <row r="622" spans="1:8" ht="12.75">
      <c r="A622" s="67"/>
      <c r="B622" s="106"/>
      <c r="C622" s="67"/>
      <c r="D622" s="86"/>
      <c r="E622" s="45"/>
      <c r="F622" s="45" t="s">
        <v>221</v>
      </c>
      <c r="G622" s="65"/>
      <c r="H622" s="66" t="s">
        <v>219</v>
      </c>
    </row>
    <row r="623" spans="1:8" ht="13.5" thickBot="1">
      <c r="A623" s="92"/>
      <c r="B623" s="107"/>
      <c r="C623" s="92"/>
      <c r="D623" s="93"/>
      <c r="E623" s="46"/>
      <c r="F623" s="89"/>
      <c r="G623" s="94"/>
      <c r="H623" s="102"/>
    </row>
    <row r="624" spans="1:8" ht="13.5" thickBot="1">
      <c r="A624" s="95"/>
      <c r="B624" s="68"/>
      <c r="C624" s="96"/>
      <c r="D624" s="97"/>
      <c r="E624" s="98"/>
      <c r="F624" s="70"/>
      <c r="G624" s="71"/>
      <c r="H624" s="72"/>
    </row>
    <row r="625" spans="1:8" s="4" customFormat="1" ht="12.75">
      <c r="A625" s="113"/>
      <c r="B625" s="11"/>
      <c r="C625" s="11"/>
      <c r="D625" s="12"/>
      <c r="E625" s="13"/>
      <c r="F625" s="36"/>
      <c r="G625" s="28"/>
      <c r="H625" s="115"/>
    </row>
    <row r="626" spans="1:8" s="4" customFormat="1" ht="12.75">
      <c r="A626" s="48" t="s">
        <v>66</v>
      </c>
      <c r="B626" s="6"/>
      <c r="C626" s="6"/>
      <c r="D626" s="7" t="s">
        <v>67</v>
      </c>
      <c r="E626" s="8">
        <v>6000</v>
      </c>
      <c r="F626" s="35">
        <v>6000</v>
      </c>
      <c r="G626" s="27">
        <v>6000</v>
      </c>
      <c r="H626" s="116">
        <f aca="true" t="shared" si="14" ref="H626:H631">G626/F626</f>
        <v>1</v>
      </c>
    </row>
    <row r="627" spans="1:8" ht="12.75">
      <c r="A627" s="49"/>
      <c r="B627" s="34" t="s">
        <v>70</v>
      </c>
      <c r="C627" s="34"/>
      <c r="D627" s="26" t="s">
        <v>71</v>
      </c>
      <c r="E627" s="28">
        <v>6000</v>
      </c>
      <c r="F627" s="36">
        <v>6000</v>
      </c>
      <c r="G627" s="28">
        <v>6000</v>
      </c>
      <c r="H627" s="115">
        <f t="shared" si="14"/>
        <v>1</v>
      </c>
    </row>
    <row r="628" spans="1:8" ht="12.75">
      <c r="A628" s="49"/>
      <c r="B628" s="34"/>
      <c r="C628" s="34" t="s">
        <v>16</v>
      </c>
      <c r="D628" s="26" t="s">
        <v>17</v>
      </c>
      <c r="E628" s="28">
        <v>2000</v>
      </c>
      <c r="F628" s="36">
        <v>2000</v>
      </c>
      <c r="G628" s="28">
        <v>2000</v>
      </c>
      <c r="H628" s="115">
        <f t="shared" si="14"/>
        <v>1</v>
      </c>
    </row>
    <row r="629" spans="1:8" ht="12.75">
      <c r="A629" s="49"/>
      <c r="B629" s="34"/>
      <c r="C629" s="34" t="s">
        <v>64</v>
      </c>
      <c r="D629" s="26" t="s">
        <v>65</v>
      </c>
      <c r="E629" s="28">
        <v>1000</v>
      </c>
      <c r="F629" s="36">
        <v>480</v>
      </c>
      <c r="G629" s="28">
        <v>480</v>
      </c>
      <c r="H629" s="115">
        <f t="shared" si="14"/>
        <v>1</v>
      </c>
    </row>
    <row r="630" spans="1:8" ht="12.75">
      <c r="A630" s="49"/>
      <c r="B630" s="34"/>
      <c r="C630" s="34" t="s">
        <v>18</v>
      </c>
      <c r="D630" s="26" t="s">
        <v>19</v>
      </c>
      <c r="E630" s="28">
        <v>2500</v>
      </c>
      <c r="F630" s="36">
        <v>2139</v>
      </c>
      <c r="G630" s="28">
        <v>2139</v>
      </c>
      <c r="H630" s="115">
        <f t="shared" si="14"/>
        <v>1</v>
      </c>
    </row>
    <row r="631" spans="1:8" ht="12.75">
      <c r="A631" s="99"/>
      <c r="B631" s="34"/>
      <c r="C631" s="34" t="s">
        <v>13</v>
      </c>
      <c r="D631" s="26" t="s">
        <v>14</v>
      </c>
      <c r="E631" s="28">
        <v>500</v>
      </c>
      <c r="F631" s="36">
        <v>1381</v>
      </c>
      <c r="G631" s="28">
        <v>1381</v>
      </c>
      <c r="H631" s="115">
        <f t="shared" si="14"/>
        <v>1</v>
      </c>
    </row>
    <row r="632" spans="1:8" ht="12.75">
      <c r="A632" s="49"/>
      <c r="B632" s="34"/>
      <c r="C632" s="17"/>
      <c r="D632" s="77"/>
      <c r="E632" s="114"/>
      <c r="F632" s="101"/>
      <c r="G632" s="79"/>
      <c r="H632" s="117"/>
    </row>
    <row r="633" spans="1:8" s="4" customFormat="1" ht="12.75">
      <c r="A633" s="121" t="s">
        <v>181</v>
      </c>
      <c r="B633" s="29"/>
      <c r="C633" s="29"/>
      <c r="D633" s="25" t="s">
        <v>307</v>
      </c>
      <c r="E633" s="27"/>
      <c r="F633" s="122">
        <v>670</v>
      </c>
      <c r="G633" s="123">
        <v>670</v>
      </c>
      <c r="H633" s="124"/>
    </row>
    <row r="634" spans="1:8" ht="12.75">
      <c r="A634" s="10"/>
      <c r="B634" s="11" t="s">
        <v>188</v>
      </c>
      <c r="C634" s="34"/>
      <c r="D634" s="26" t="s">
        <v>189</v>
      </c>
      <c r="E634" s="28"/>
      <c r="F634" s="28">
        <v>670</v>
      </c>
      <c r="G634" s="28">
        <v>670</v>
      </c>
      <c r="H634" s="53">
        <f>G634/F634</f>
        <v>1</v>
      </c>
    </row>
    <row r="635" spans="1:8" ht="12.75">
      <c r="A635" s="10"/>
      <c r="B635" s="11"/>
      <c r="C635" s="34" t="s">
        <v>146</v>
      </c>
      <c r="D635" s="26" t="s">
        <v>187</v>
      </c>
      <c r="E635" s="13"/>
      <c r="F635" s="28">
        <v>670</v>
      </c>
      <c r="G635" s="28">
        <v>670</v>
      </c>
      <c r="H635" s="53">
        <f>G635/F635</f>
        <v>1</v>
      </c>
    </row>
    <row r="636" spans="1:8" ht="12.75">
      <c r="A636" s="49"/>
      <c r="B636" s="34"/>
      <c r="C636" s="17"/>
      <c r="D636" s="77"/>
      <c r="E636" s="114"/>
      <c r="F636" s="101"/>
      <c r="G636" s="79"/>
      <c r="H636" s="117"/>
    </row>
    <row r="637" spans="1:8" ht="12.75">
      <c r="A637" s="49"/>
      <c r="B637" s="34"/>
      <c r="C637" s="17"/>
      <c r="D637" s="77"/>
      <c r="E637" s="114"/>
      <c r="F637" s="101"/>
      <c r="G637" s="79"/>
      <c r="H637" s="117"/>
    </row>
    <row r="638" spans="1:8" ht="13.5" thickBot="1">
      <c r="A638" s="118"/>
      <c r="B638" s="16"/>
      <c r="C638" s="16"/>
      <c r="D638" s="100"/>
      <c r="E638" s="79"/>
      <c r="F638" s="101"/>
      <c r="G638" s="79"/>
      <c r="H638" s="117"/>
    </row>
    <row r="639" spans="1:8" ht="12.75">
      <c r="A639" s="81"/>
      <c r="B639" s="82"/>
      <c r="C639" s="83"/>
      <c r="D639" s="119"/>
      <c r="E639" s="61"/>
      <c r="F639" s="61"/>
      <c r="G639" s="62"/>
      <c r="H639" s="63"/>
    </row>
    <row r="640" spans="1:8" ht="13.5" thickBot="1">
      <c r="A640" s="19"/>
      <c r="B640" s="20"/>
      <c r="C640" s="21"/>
      <c r="D640" s="120" t="s">
        <v>199</v>
      </c>
      <c r="E640" s="23">
        <f>SUM(E625:E638)/3</f>
        <v>6000</v>
      </c>
      <c r="F640" s="23">
        <f>SUM(F625:F638)/3</f>
        <v>6670</v>
      </c>
      <c r="G640" s="23">
        <f>SUM(G625:G638)/3</f>
        <v>6670</v>
      </c>
      <c r="H640" s="102">
        <f>G640/F640</f>
        <v>1</v>
      </c>
    </row>
    <row r="641" spans="1:8" ht="12.75">
      <c r="A641" s="56"/>
      <c r="B641" s="56"/>
      <c r="C641" s="56"/>
      <c r="D641" s="9"/>
      <c r="E641" s="50"/>
      <c r="F641" s="50"/>
      <c r="G641" s="50"/>
      <c r="H641" s="57"/>
    </row>
    <row r="642" ht="12.75">
      <c r="A642" s="3"/>
    </row>
    <row r="644" ht="15.75">
      <c r="A644" s="127" t="s">
        <v>314</v>
      </c>
    </row>
    <row r="645" ht="15.75">
      <c r="A645" s="109" t="s">
        <v>315</v>
      </c>
    </row>
    <row r="648" ht="13.5" thickBot="1"/>
    <row r="649" spans="1:8" ht="12.75">
      <c r="A649" s="58"/>
      <c r="B649" s="59"/>
      <c r="C649" s="58"/>
      <c r="D649" s="60"/>
      <c r="E649" s="44"/>
      <c r="F649" s="61"/>
      <c r="G649" s="62"/>
      <c r="H649" s="63"/>
    </row>
    <row r="650" spans="1:8" ht="12.75">
      <c r="A650" s="64"/>
      <c r="B650" s="104"/>
      <c r="C650" s="64"/>
      <c r="D650" s="105"/>
      <c r="E650" s="45"/>
      <c r="F650" s="45" t="s">
        <v>213</v>
      </c>
      <c r="G650" s="43" t="s">
        <v>217</v>
      </c>
      <c r="H650" s="66" t="s">
        <v>217</v>
      </c>
    </row>
    <row r="651" spans="1:8" ht="12.75">
      <c r="A651" s="67" t="s">
        <v>0</v>
      </c>
      <c r="B651" s="106" t="s">
        <v>1</v>
      </c>
      <c r="C651" s="67" t="s">
        <v>2</v>
      </c>
      <c r="D651" s="86" t="s">
        <v>3</v>
      </c>
      <c r="E651" s="45" t="s">
        <v>213</v>
      </c>
      <c r="F651" s="45" t="s">
        <v>220</v>
      </c>
      <c r="G651" s="43" t="s">
        <v>308</v>
      </c>
      <c r="H651" s="66" t="s">
        <v>218</v>
      </c>
    </row>
    <row r="652" spans="1:8" ht="12.75">
      <c r="A652" s="67"/>
      <c r="B652" s="106"/>
      <c r="C652" s="67"/>
      <c r="D652" s="86"/>
      <c r="E652" s="45"/>
      <c r="F652" s="45" t="s">
        <v>221</v>
      </c>
      <c r="G652" s="65"/>
      <c r="H652" s="66" t="s">
        <v>219</v>
      </c>
    </row>
    <row r="653" spans="1:8" ht="13.5" thickBot="1">
      <c r="A653" s="92"/>
      <c r="B653" s="107"/>
      <c r="C653" s="92"/>
      <c r="D653" s="93"/>
      <c r="E653" s="46"/>
      <c r="F653" s="89"/>
      <c r="G653" s="94"/>
      <c r="H653" s="102"/>
    </row>
    <row r="654" spans="1:8" ht="13.5" thickBot="1">
      <c r="A654" s="95"/>
      <c r="B654" s="68"/>
      <c r="C654" s="96"/>
      <c r="D654" s="97"/>
      <c r="E654" s="98"/>
      <c r="F654" s="70"/>
      <c r="G654" s="71"/>
      <c r="H654" s="72"/>
    </row>
    <row r="655" spans="1:8" s="4" customFormat="1" ht="12.75">
      <c r="A655" s="48" t="s">
        <v>35</v>
      </c>
      <c r="B655" s="5"/>
      <c r="C655" s="5"/>
      <c r="D655" s="47" t="s">
        <v>36</v>
      </c>
      <c r="E655" s="30">
        <v>69000</v>
      </c>
      <c r="F655" s="35">
        <v>54187</v>
      </c>
      <c r="G655" s="30">
        <v>53995</v>
      </c>
      <c r="H655" s="52">
        <v>1</v>
      </c>
    </row>
    <row r="656" spans="1:8" ht="12.75">
      <c r="A656" s="10"/>
      <c r="B656" s="11" t="s">
        <v>206</v>
      </c>
      <c r="C656" s="11"/>
      <c r="D656" s="12" t="s">
        <v>207</v>
      </c>
      <c r="E656" s="13">
        <v>15000</v>
      </c>
      <c r="F656" s="28">
        <v>15000</v>
      </c>
      <c r="G656" s="28">
        <v>14808</v>
      </c>
      <c r="H656" s="53">
        <v>1</v>
      </c>
    </row>
    <row r="657" spans="1:8" ht="12.75">
      <c r="A657" s="10"/>
      <c r="B657" s="11"/>
      <c r="C657" s="11" t="s">
        <v>76</v>
      </c>
      <c r="D657" s="12" t="s">
        <v>77</v>
      </c>
      <c r="E657" s="13"/>
      <c r="F657" s="28">
        <v>2500</v>
      </c>
      <c r="G657" s="28">
        <v>2460</v>
      </c>
      <c r="H657" s="53">
        <v>1</v>
      </c>
    </row>
    <row r="658" spans="1:8" ht="12.75">
      <c r="A658" s="10"/>
      <c r="B658" s="11"/>
      <c r="C658" s="11" t="s">
        <v>50</v>
      </c>
      <c r="D658" s="12" t="s">
        <v>51</v>
      </c>
      <c r="E658" s="13"/>
      <c r="F658" s="28">
        <v>1260</v>
      </c>
      <c r="G658" s="28">
        <v>1239</v>
      </c>
      <c r="H658" s="53">
        <v>1</v>
      </c>
    </row>
    <row r="659" spans="1:8" ht="12.75">
      <c r="A659" s="10"/>
      <c r="B659" s="11"/>
      <c r="C659" s="11" t="s">
        <v>52</v>
      </c>
      <c r="D659" s="12" t="s">
        <v>53</v>
      </c>
      <c r="E659" s="13"/>
      <c r="F659" s="28">
        <v>190</v>
      </c>
      <c r="G659" s="28">
        <v>176</v>
      </c>
      <c r="H659" s="53">
        <v>1</v>
      </c>
    </row>
    <row r="660" spans="1:8" ht="12.75">
      <c r="A660" s="10"/>
      <c r="B660" s="11"/>
      <c r="C660" s="11" t="s">
        <v>16</v>
      </c>
      <c r="D660" s="12" t="s">
        <v>17</v>
      </c>
      <c r="E660" s="13">
        <v>5000</v>
      </c>
      <c r="F660" s="28">
        <v>3310</v>
      </c>
      <c r="G660" s="28">
        <v>3308</v>
      </c>
      <c r="H660" s="53">
        <v>1</v>
      </c>
    </row>
    <row r="661" spans="1:8" ht="12.75">
      <c r="A661" s="10"/>
      <c r="B661" s="11"/>
      <c r="C661" s="11" t="s">
        <v>18</v>
      </c>
      <c r="D661" s="12" t="s">
        <v>19</v>
      </c>
      <c r="E661" s="13">
        <v>10000</v>
      </c>
      <c r="F661" s="28"/>
      <c r="G661" s="28"/>
      <c r="H661" s="53">
        <v>1</v>
      </c>
    </row>
    <row r="662" spans="1:8" ht="12.75">
      <c r="A662" s="11"/>
      <c r="B662" s="11"/>
      <c r="C662" s="34" t="s">
        <v>13</v>
      </c>
      <c r="D662" s="26" t="s">
        <v>14</v>
      </c>
      <c r="E662" s="13"/>
      <c r="F662" s="36">
        <v>7740</v>
      </c>
      <c r="G662" s="73">
        <v>7625</v>
      </c>
      <c r="H662" s="53"/>
    </row>
    <row r="663" spans="1:8" ht="12.75">
      <c r="A663" s="6"/>
      <c r="B663" s="6"/>
      <c r="C663" s="6"/>
      <c r="D663" s="7"/>
      <c r="E663" s="8"/>
      <c r="F663" s="35"/>
      <c r="G663" s="30"/>
      <c r="H663" s="53"/>
    </row>
    <row r="664" spans="1:8" ht="12.75">
      <c r="A664" s="10"/>
      <c r="B664" s="11" t="s">
        <v>39</v>
      </c>
      <c r="C664" s="11"/>
      <c r="D664" s="12" t="s">
        <v>40</v>
      </c>
      <c r="E664" s="13">
        <v>54000</v>
      </c>
      <c r="F664" s="28">
        <v>39187</v>
      </c>
      <c r="G664" s="28">
        <v>39187</v>
      </c>
      <c r="H664" s="53">
        <v>1</v>
      </c>
    </row>
    <row r="665" spans="1:8" ht="12.75">
      <c r="A665" s="10"/>
      <c r="B665" s="11"/>
      <c r="C665" s="11" t="s">
        <v>16</v>
      </c>
      <c r="D665" s="12" t="s">
        <v>17</v>
      </c>
      <c r="E665" s="13">
        <v>9500</v>
      </c>
      <c r="F665" s="28">
        <v>6321</v>
      </c>
      <c r="G665" s="28">
        <v>6321</v>
      </c>
      <c r="H665" s="53">
        <v>1</v>
      </c>
    </row>
    <row r="666" spans="1:8" ht="12.75">
      <c r="A666" s="10"/>
      <c r="B666" s="11"/>
      <c r="C666" s="11" t="s">
        <v>18</v>
      </c>
      <c r="D666" s="12" t="s">
        <v>19</v>
      </c>
      <c r="E666" s="13">
        <v>19000</v>
      </c>
      <c r="F666" s="28">
        <v>10866</v>
      </c>
      <c r="G666" s="28">
        <v>10866</v>
      </c>
      <c r="H666" s="53">
        <v>1</v>
      </c>
    </row>
    <row r="667" spans="1:8" ht="12.75">
      <c r="A667" s="10"/>
      <c r="B667" s="11"/>
      <c r="C667" s="11" t="s">
        <v>13</v>
      </c>
      <c r="D667" s="12" t="s">
        <v>14</v>
      </c>
      <c r="E667" s="13">
        <v>25500</v>
      </c>
      <c r="F667" s="28">
        <v>22000</v>
      </c>
      <c r="G667" s="28">
        <v>22000</v>
      </c>
      <c r="H667" s="53">
        <v>1</v>
      </c>
    </row>
    <row r="668" spans="1:8" ht="12.75">
      <c r="A668" s="11"/>
      <c r="B668" s="11"/>
      <c r="C668" s="11"/>
      <c r="D668" s="12"/>
      <c r="E668" s="13"/>
      <c r="F668" s="36"/>
      <c r="G668" s="28"/>
      <c r="H668" s="53"/>
    </row>
    <row r="669" spans="1:8" s="4" customFormat="1" ht="12.75">
      <c r="A669" s="5" t="s">
        <v>124</v>
      </c>
      <c r="B669" s="6"/>
      <c r="C669" s="6"/>
      <c r="D669" s="7" t="s">
        <v>125</v>
      </c>
      <c r="E669" s="8">
        <v>10000</v>
      </c>
      <c r="F669" s="8">
        <v>10000</v>
      </c>
      <c r="G669" s="8">
        <v>10000</v>
      </c>
      <c r="H669" s="52">
        <v>1</v>
      </c>
    </row>
    <row r="670" spans="1:8" ht="12.75">
      <c r="A670" s="10"/>
      <c r="B670" s="11" t="s">
        <v>135</v>
      </c>
      <c r="C670" s="11"/>
      <c r="D670" s="12" t="s">
        <v>136</v>
      </c>
      <c r="E670" s="13">
        <v>10000</v>
      </c>
      <c r="F670" s="13">
        <v>10000</v>
      </c>
      <c r="G670" s="13">
        <v>10000</v>
      </c>
      <c r="H670" s="53">
        <v>1</v>
      </c>
    </row>
    <row r="671" spans="1:8" ht="12.75">
      <c r="A671" s="10"/>
      <c r="B671" s="11"/>
      <c r="C671" s="11" t="s">
        <v>234</v>
      </c>
      <c r="D671" s="12" t="s">
        <v>235</v>
      </c>
      <c r="E671" s="13">
        <v>10000</v>
      </c>
      <c r="F671" s="13">
        <v>10000</v>
      </c>
      <c r="G671" s="13">
        <v>10000</v>
      </c>
      <c r="H671" s="53">
        <v>1</v>
      </c>
    </row>
    <row r="672" spans="1:8" ht="12.75">
      <c r="A672" s="10"/>
      <c r="B672" s="11"/>
      <c r="C672" s="11"/>
      <c r="D672" s="12" t="s">
        <v>236</v>
      </c>
      <c r="E672" s="13"/>
      <c r="F672" s="28"/>
      <c r="G672" s="28"/>
      <c r="H672" s="53"/>
    </row>
    <row r="673" spans="1:8" ht="12.75">
      <c r="A673" s="10"/>
      <c r="B673" s="11"/>
      <c r="C673" s="11"/>
      <c r="D673" s="12" t="s">
        <v>237</v>
      </c>
      <c r="E673" s="13"/>
      <c r="F673" s="28"/>
      <c r="G673" s="28"/>
      <c r="H673" s="53"/>
    </row>
    <row r="674" spans="1:8" ht="13.5" thickBot="1">
      <c r="A674" s="85"/>
      <c r="B674" s="14"/>
      <c r="C674" s="16"/>
      <c r="D674" s="100"/>
      <c r="E674" s="79"/>
      <c r="F674" s="101"/>
      <c r="G674" s="79"/>
      <c r="H674" s="80"/>
    </row>
    <row r="675" spans="1:8" ht="12.75">
      <c r="A675" s="81"/>
      <c r="B675" s="82"/>
      <c r="C675" s="83"/>
      <c r="D675" s="60"/>
      <c r="E675" s="61"/>
      <c r="F675" s="61"/>
      <c r="G675" s="62"/>
      <c r="H675" s="63"/>
    </row>
    <row r="676" spans="1:8" ht="13.5" thickBot="1">
      <c r="A676" s="19"/>
      <c r="B676" s="20"/>
      <c r="C676" s="21"/>
      <c r="D676" s="22" t="s">
        <v>199</v>
      </c>
      <c r="E676" s="23">
        <f>SUM(E655:E673)/3</f>
        <v>79000</v>
      </c>
      <c r="F676" s="23">
        <f>SUM(F655:F673)/3</f>
        <v>64187</v>
      </c>
      <c r="G676" s="23">
        <f>SUM(G655:G673)/3</f>
        <v>63995</v>
      </c>
      <c r="H676" s="54">
        <v>1</v>
      </c>
    </row>
  </sheetData>
  <printOptions/>
  <pageMargins left="0.984251968503937" right="0.1968503937007874" top="0.7874015748031497" bottom="0.5905511811023623" header="0.5118110236220472" footer="0.5118110236220472"/>
  <pageSetup firstPageNumber="1" useFirstPageNumber="1" horizontalDpi="600" verticalDpi="600" orientation="portrait" paperSize="9" scale="85" r:id="rId1"/>
  <rowBreaks count="10" manualBreakCount="10">
    <brk id="67" max="8" man="1"/>
    <brk id="134" max="8" man="1"/>
    <brk id="201" max="8" man="1"/>
    <brk id="270" max="8" man="1"/>
    <brk id="339" max="8" man="1"/>
    <brk id="407" max="8" man="1"/>
    <brk id="476" max="8" man="1"/>
    <brk id="515" max="8" man="1"/>
    <brk id="582" max="8" man="1"/>
    <brk id="6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UMiG Czaplinek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Czakański</dc:creator>
  <cp:keywords/>
  <dc:description/>
  <cp:lastModifiedBy>Grzegorz Czakański</cp:lastModifiedBy>
  <cp:lastPrinted>2005-03-24T20:54:50Z</cp:lastPrinted>
  <dcterms:created xsi:type="dcterms:W3CDTF">1999-12-14T09:45:37Z</dcterms:created>
  <dcterms:modified xsi:type="dcterms:W3CDTF">2005-03-30T23:04:10Z</dcterms:modified>
  <cp:category/>
  <cp:version/>
  <cp:contentType/>
  <cp:contentStatus/>
</cp:coreProperties>
</file>