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rkusz1" sheetId="1" r:id="rId1"/>
  </sheets>
  <definedNames>
    <definedName name="_xlnm.Print_Area" localSheetId="0">'Arkusz1'!$A$1:$H$457</definedName>
  </definedNames>
  <calcPr fullCalcOnLoad="1"/>
</workbook>
</file>

<file path=xl/sharedStrings.xml><?xml version="1.0" encoding="utf-8"?>
<sst xmlns="http://schemas.openxmlformats.org/spreadsheetml/2006/main" count="589" uniqueCount="282">
  <si>
    <t>Dz.</t>
  </si>
  <si>
    <t>Rozdz.</t>
  </si>
  <si>
    <t>Par.</t>
  </si>
  <si>
    <t>Wyszczególnienie</t>
  </si>
  <si>
    <t>Plan</t>
  </si>
  <si>
    <t>Wykonanie</t>
  </si>
  <si>
    <t>w zł</t>
  </si>
  <si>
    <t>w %</t>
  </si>
  <si>
    <t>1</t>
  </si>
  <si>
    <t>2</t>
  </si>
  <si>
    <t>3</t>
  </si>
  <si>
    <t>020</t>
  </si>
  <si>
    <t>Leśnictwo</t>
  </si>
  <si>
    <t>02001</t>
  </si>
  <si>
    <t>Gospodarka leśna</t>
  </si>
  <si>
    <t>0840</t>
  </si>
  <si>
    <t>wpływy ze sprzedaży wyrobów i składników majątkowych</t>
  </si>
  <si>
    <t>600</t>
  </si>
  <si>
    <t>Transport i łączność</t>
  </si>
  <si>
    <t>60014</t>
  </si>
  <si>
    <t>Drogi publiczne powiatowe</t>
  </si>
  <si>
    <t>2320</t>
  </si>
  <si>
    <t>dotacje celowe otrzymane z powiatu na zadania bieżące</t>
  </si>
  <si>
    <t>realizowane na podstawie porozumień między j.s.t.</t>
  </si>
  <si>
    <t>630</t>
  </si>
  <si>
    <t>Turystyka</t>
  </si>
  <si>
    <t>63003</t>
  </si>
  <si>
    <t>Zadania w zakresie upowszechniania turystyki</t>
  </si>
  <si>
    <t>0921</t>
  </si>
  <si>
    <t>pozostałe odsetki</t>
  </si>
  <si>
    <t>2701</t>
  </si>
  <si>
    <t>środki na dofinansowanie własnych zadań bieżących gminy</t>
  </si>
  <si>
    <t>pozyskane ze środków bezzwrotnych pochodzących</t>
  </si>
  <si>
    <t>ze środków bezzwrotnych Unii Europejskiej</t>
  </si>
  <si>
    <t>63095</t>
  </si>
  <si>
    <t>Pozostała działalność</t>
  </si>
  <si>
    <t>0750</t>
  </si>
  <si>
    <t>dochody z najmu i dzierżawy składników majątkowych j.s.t.</t>
  </si>
  <si>
    <t>oraz innych umów o podobnym charakterze</t>
  </si>
  <si>
    <t>0920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</si>
  <si>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</si>
  <si>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</si>
  <si>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</si>
  <si>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</si>
  <si>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</si>
  <si>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</t>
  </si>
  <si>
    <t>wieczyste nieruchomości</t>
  </si>
  <si>
    <t>0690</t>
  </si>
  <si>
    <t>Wpływy z różnych opłat</t>
  </si>
  <si>
    <t>0760</t>
  </si>
  <si>
    <t>Wpływy z tytułu przekształcenia prawa użytkowania wieczys-</t>
  </si>
  <si>
    <t>tego przysługującego osobom fizycznym w prawo własności</t>
  </si>
  <si>
    <t>0770</t>
  </si>
  <si>
    <t>wpływy z tytułu odpłatnego nabycia nieruchomości</t>
  </si>
  <si>
    <t>0910</t>
  </si>
  <si>
    <t>0970</t>
  </si>
  <si>
    <t>wpływy z różnych dochodów</t>
  </si>
  <si>
    <t>710</t>
  </si>
  <si>
    <t>Działalność usługowa</t>
  </si>
  <si>
    <t>71035</t>
  </si>
  <si>
    <t>Cmentarze</t>
  </si>
  <si>
    <t>2020</t>
  </si>
  <si>
    <t>dotacja celowe otrzymywane z budżetu państwa na zadania</t>
  </si>
  <si>
    <t>bieżące realizowane przez gminę na podstawie porozumień</t>
  </si>
  <si>
    <t>z organami administracji państwowej</t>
  </si>
  <si>
    <t>750</t>
  </si>
  <si>
    <t>Administracja publiczna</t>
  </si>
  <si>
    <t>75011</t>
  </si>
  <si>
    <t>Urzędy wojewódzkie</t>
  </si>
  <si>
    <t>2010</t>
  </si>
  <si>
    <t>dotacje celowe otrzymywane z budżetu państwa na realizację</t>
  </si>
  <si>
    <t>zadań bieżących z zakresu administaracji rządowej oraz innych</t>
  </si>
  <si>
    <t>zadań zleconych gminie ustawami</t>
  </si>
  <si>
    <t>2360</t>
  </si>
  <si>
    <t>75023</t>
  </si>
  <si>
    <t>Urząd gminy</t>
  </si>
  <si>
    <t>0450</t>
  </si>
  <si>
    <t>wpływy z opłaty administracyjnej za czynności urzędowe</t>
  </si>
  <si>
    <t>wpływy z różnych opłat</t>
  </si>
  <si>
    <t>75095</t>
  </si>
  <si>
    <t>751</t>
  </si>
  <si>
    <t>Urzędy naczelnych organów władzy państwowej, kontroli</t>
  </si>
  <si>
    <t>i ochrony prawa oraz sądownictwa</t>
  </si>
  <si>
    <t>75101</t>
  </si>
  <si>
    <t xml:space="preserve">i ochrony prawa </t>
  </si>
  <si>
    <t>75109</t>
  </si>
  <si>
    <t>Wybory do rad gmin, powiatów i sejmików samorządowych</t>
  </si>
  <si>
    <t>oraz referenda gminne, powiatowe, wojewódzkie</t>
  </si>
  <si>
    <t>75113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</si>
  <si>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</si>
  <si>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</si>
  <si>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</si>
  <si>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</si>
  <si>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</si>
  <si>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6290</t>
  </si>
  <si>
    <t>środki na dofinansowanie własnych inwestycji gmin</t>
  </si>
  <si>
    <t>pozyskane z innych źródeł</t>
  </si>
  <si>
    <t>75416</t>
  </si>
  <si>
    <t>Straż Miejska</t>
  </si>
  <si>
    <t>0570</t>
  </si>
  <si>
    <t>Grzywny, mandaty i inne kary pieniężne od ludności</t>
  </si>
  <si>
    <t>756</t>
  </si>
  <si>
    <t xml:space="preserve">Dochody od osób prawnych, od osób fizycznych i od </t>
  </si>
  <si>
    <t>innych jednostek nie posiadających osobowości prawnej</t>
  </si>
  <si>
    <t>75601</t>
  </si>
  <si>
    <t>Wpływy z podatku dochodowego od osób fizycznych</t>
  </si>
  <si>
    <t>0350</t>
  </si>
  <si>
    <t>podatek od działalności gospodarczej osób fizycznych,</t>
  </si>
  <si>
    <t>opłacany w formie karty podatkowej</t>
  </si>
  <si>
    <t>75615</t>
  </si>
  <si>
    <t>Wpływy podatku rolnego, podatku leśnego, podatku od</t>
  </si>
  <si>
    <t xml:space="preserve">czynności cywilnoprawnych, podatku od spadków </t>
  </si>
  <si>
    <t>i darowizn oraz podatków i opłat lokalnych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</si>
  <si>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</si>
  <si>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</si>
  <si>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</si>
  <si>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</si>
  <si>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</si>
  <si>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</si>
  <si>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</si>
  <si>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</si>
  <si>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</si>
  <si>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</si>
  <si>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</si>
  <si>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</si>
  <si>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</si>
  <si>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</si>
  <si>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</si>
  <si>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</si>
  <si>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</si>
  <si>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</si>
  <si>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wpływy z różnych opłat/ opłata prolongacyjna/</t>
  </si>
  <si>
    <t>odsetki od nieterminowych wpłat podatków i opłat</t>
  </si>
  <si>
    <t>2440</t>
  </si>
  <si>
    <t>dotacja otrzymana z funduszy celowych na realizację</t>
  </si>
  <si>
    <t>zadań bieżących gminy</t>
  </si>
  <si>
    <t>75618</t>
  </si>
  <si>
    <t>Wpływy z innych opłat stanowiących dochody jednostek</t>
  </si>
  <si>
    <t>samorządu terytorialnego na podstawie ustaw</t>
  </si>
  <si>
    <t>0400</t>
  </si>
  <si>
    <t xml:space="preserve">wpływy z opłaty produktowej </t>
  </si>
  <si>
    <t>0410</t>
  </si>
  <si>
    <t>opłata skarbowa</t>
  </si>
  <si>
    <t>0460</t>
  </si>
  <si>
    <t>wpływy z opłaty eksploatacyjnej</t>
  </si>
  <si>
    <t>0480</t>
  </si>
  <si>
    <t>wpływy z opłat za zezwolenia na sprzedaż alkoholu</t>
  </si>
  <si>
    <t>0490</t>
  </si>
  <si>
    <t xml:space="preserve">wpływy z innych lokalnych opłat pobieranych przez j.s.t.na </t>
  </si>
  <si>
    <t>podstawie odrębnych ustaw /opłata adiacencka/</t>
  </si>
  <si>
    <t>odsetki od nieterminowych wpłat pod.i opłat</t>
  </si>
  <si>
    <t>75621</t>
  </si>
  <si>
    <t>Udziały gmin w podatkach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</si>
  <si>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</si>
  <si>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</si>
  <si>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</si>
  <si>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</si>
  <si>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</si>
  <si>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</si>
  <si>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</si>
  <si>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</t>
  </si>
  <si>
    <t>2920</t>
  </si>
  <si>
    <t>subwencja ogólna z budżetu państwa</t>
  </si>
  <si>
    <t>75805</t>
  </si>
  <si>
    <t>Część rekompensująca subwencji ogólnej</t>
  </si>
  <si>
    <t>75807</t>
  </si>
  <si>
    <t>Część wyrównawcza subwencji ogólnej</t>
  </si>
  <si>
    <t>75814</t>
  </si>
  <si>
    <t>Różne rozliczenia finansowe</t>
  </si>
  <si>
    <t>801</t>
  </si>
  <si>
    <t>Oświata i wychowanie</t>
  </si>
  <si>
    <t>80101</t>
  </si>
  <si>
    <t>Szkoły podstawowe</t>
  </si>
  <si>
    <t>2030</t>
  </si>
  <si>
    <t xml:space="preserve">dotacja celowa otrzymywana z budżetu państwa na realizację </t>
  </si>
  <si>
    <t>zadań własnych bieżących gmin</t>
  </si>
  <si>
    <t>80113</t>
  </si>
  <si>
    <t>Dowożenie uczniów do szkół</t>
  </si>
  <si>
    <t>najem i dzierżawa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</si>
  <si>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</si>
  <si>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</si>
  <si>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</si>
  <si>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</si>
  <si>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</si>
  <si>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</si>
  <si>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</si>
  <si>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 xml:space="preserve">Świadczenia rodzinne oraz składki na ubezpieczenia </t>
  </si>
  <si>
    <t>emerytalne i rentowe z ubezpieczenia społecznego</t>
  </si>
  <si>
    <t>6310</t>
  </si>
  <si>
    <t>dotacje celowe przekazane z budżetu państwa na inwestycje,</t>
  </si>
  <si>
    <t>zakupy inwestycyjne z zakresu administracji rządowej oraz</t>
  </si>
  <si>
    <t>innych zadań zleconych gminom ustawami</t>
  </si>
  <si>
    <t>85213</t>
  </si>
  <si>
    <t>Składki na ubezpieczenia zdrowotne za osoby pobierające</t>
  </si>
  <si>
    <t>niektóre świadczenia z opieki społecznej, oraz niektóre</t>
  </si>
  <si>
    <t>świadczenia rodzinne</t>
  </si>
  <si>
    <t>85214</t>
  </si>
  <si>
    <t>zasiłki i pomoc w naturze oraz składki na ubezpieczenia</t>
  </si>
  <si>
    <t xml:space="preserve">społeczne </t>
  </si>
  <si>
    <t>85216</t>
  </si>
  <si>
    <t>Zasiłki rodzinne, pielęgnacyjne i wychowawcze</t>
  </si>
  <si>
    <t>85219</t>
  </si>
  <si>
    <t>Ośrodki pomocy społecznej</t>
  </si>
  <si>
    <t>85228</t>
  </si>
  <si>
    <t>Usługi opiekuńcze i specjalistyczne usługi opiekuńcze</t>
  </si>
  <si>
    <t>85278</t>
  </si>
  <si>
    <t>Usuwanie skutków klęsk żywiołowych</t>
  </si>
  <si>
    <t>85295</t>
  </si>
  <si>
    <t>900</t>
  </si>
  <si>
    <t>Gospodarka komunalna i ochrona środowiska</t>
  </si>
  <si>
    <t>90001</t>
  </si>
  <si>
    <t>Gospodarka ściekowa i ochrona wód</t>
  </si>
  <si>
    <t>6260</t>
  </si>
  <si>
    <t>dotacja otrzymane z funduszy celowych na finansowanie</t>
  </si>
  <si>
    <t xml:space="preserve">lub dofinansowanie realizacji inwestycji i zakupów </t>
  </si>
  <si>
    <t>inwestycyjnych</t>
  </si>
  <si>
    <t>90004</t>
  </si>
  <si>
    <t>Utrzymanie zieleni w miastach i gminach</t>
  </si>
  <si>
    <t>90015</t>
  </si>
  <si>
    <t>Oświetlenie ulic, placów i dróg</t>
  </si>
  <si>
    <t>90095</t>
  </si>
  <si>
    <t>DOCHODY OGÓŁEM</t>
  </si>
  <si>
    <t>Opieka społeczna</t>
  </si>
  <si>
    <t xml:space="preserve">OGÓŁEM </t>
  </si>
  <si>
    <t>dotacje celowe otrzymywane z budżetu państwa na zadania</t>
  </si>
  <si>
    <t xml:space="preserve">dotacje celowe otrzymywane z powiatu na zadania </t>
  </si>
  <si>
    <t>bieżące realizowane przez  na podstawie porozumień</t>
  </si>
  <si>
    <t>między jednostkami samorządu terytorialnego</t>
  </si>
  <si>
    <t xml:space="preserve">PLAN DOCHODÓW ZA ZADANIA REALIZOWANE </t>
  </si>
  <si>
    <t xml:space="preserve">W IMIENIU BUDŻETU PAŃSTWA </t>
  </si>
  <si>
    <t xml:space="preserve"> / ODPROWADZANE NA RACHUNEK ZACHODNIOPOMORSKIEGO URZĘDU WOJEWÓDZKIEGO /</t>
  </si>
  <si>
    <t>wpływy z różnych opłat                          * ) 1</t>
  </si>
  <si>
    <t>OGÓŁEM</t>
  </si>
  <si>
    <t xml:space="preserve">*) 1 - dotyczy opłat pobieranych za wydanie dowodu osobistego </t>
  </si>
  <si>
    <t xml:space="preserve">dochody j.s.t. związane z realizacją zadań z zakresu </t>
  </si>
  <si>
    <t>administracji rządowej oraz innych zadań zleconych ustawami</t>
  </si>
  <si>
    <t>0580</t>
  </si>
  <si>
    <t>grzywni i inne kary pieńiężne od osób prawnych i innych</t>
  </si>
  <si>
    <t>jednostek organizacyjnych</t>
  </si>
  <si>
    <t>GCI</t>
  </si>
  <si>
    <t>0560</t>
  </si>
  <si>
    <t>Zaległości z podatków zniesionych</t>
  </si>
  <si>
    <t>75802</t>
  </si>
  <si>
    <t>Uzupełnienie subwencji ogólnej dla j.s.t.</t>
  </si>
  <si>
    <t>2750</t>
  </si>
  <si>
    <t>Środki na uzupełnienie dochodów gmin</t>
  </si>
  <si>
    <t>6333</t>
  </si>
  <si>
    <t>80110</t>
  </si>
  <si>
    <t>Gimnazja</t>
  </si>
  <si>
    <t>80195</t>
  </si>
  <si>
    <t>inwestycji i zakupów inwestycyjnych własnych gmmin PAOW</t>
  </si>
  <si>
    <t>Zasiłki i pomoc w naturze oraz składki na ubezpieczenia</t>
  </si>
  <si>
    <t>0830</t>
  </si>
  <si>
    <t>wpływy z usług</t>
  </si>
  <si>
    <t>2700</t>
  </si>
  <si>
    <t>90017</t>
  </si>
  <si>
    <t>Zakłady gospodarki komunalnej</t>
  </si>
  <si>
    <t>2910</t>
  </si>
  <si>
    <t>Wpływy ze zwrotów dotacji wykorzystanych niezgodnie z prze-</t>
  </si>
  <si>
    <t>znaczeniem lub pobranych w nadmiernej ilości</t>
  </si>
  <si>
    <t>921</t>
  </si>
  <si>
    <t>Kultura i ochrona dziedzictwa narodowego</t>
  </si>
  <si>
    <t>Biblioteki</t>
  </si>
  <si>
    <t>z organami administracji rządowej</t>
  </si>
  <si>
    <t>92116</t>
  </si>
  <si>
    <t xml:space="preserve">Plan </t>
  </si>
  <si>
    <t xml:space="preserve">po </t>
  </si>
  <si>
    <t>zmianach</t>
  </si>
  <si>
    <t xml:space="preserve">odsetki </t>
  </si>
  <si>
    <t>Wpływy z usług</t>
  </si>
  <si>
    <t>Sporządzono na podstawie sprawozdania RB-27ZZ</t>
  </si>
  <si>
    <t>WYKONANIE DOCHODÓW</t>
  </si>
  <si>
    <t xml:space="preserve">WYKONANIE DOCHODÓW PRZEZNACZONYCH NA REALIZACJĘ ZADAŃ ZLECONYCH </t>
  </si>
  <si>
    <t xml:space="preserve">WYKONANIE DOCHODÓW ZWIĄZANYCH Z REALIZACJĄ  PRZEZ GMINĘ CZAPLINEK W 2004 R. </t>
  </si>
  <si>
    <t xml:space="preserve">WYKONANIE DOCHODÓW ZWIĄZANYCH Z REALIZACJĄ PRZEZ GMINĘ CZAPLINEK W 2004 R. </t>
  </si>
  <si>
    <t>ZADAŃ NA PODSTAWIE POROZUMIEŃ Z INNYMI JEDNOSTKAMI SAMORZĄDU TERYTORIALNEGO</t>
  </si>
  <si>
    <t>0900</t>
  </si>
  <si>
    <t>odsetki od dotacji pobranej w nadmiernej wysokości</t>
  </si>
  <si>
    <t>ZAŁĄCZNIK NR 1 DO SPRAWOZDANIA Z WYKONANIA BUDŻETU GMINY CZAPLINEK W 2004 R.</t>
  </si>
  <si>
    <t>ZAŁĄCZNIK NR 7 DO SPRAWOZDANIA Z WYKONANIA BUDŻETU GMINY CZAPLINEK W 2004 R.</t>
  </si>
  <si>
    <t xml:space="preserve">ZADAŃ Z ZAKRESU ADMINISTRACJI RZĄDOWEJ REALIZOWANYCH NA PODSTAWIE </t>
  </si>
  <si>
    <t>POROZUMIEŃ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</si>
</sst>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3" fontId="1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21" xfId="0" applyNumberFormat="1" applyBorder="1" applyAlignment="1">
      <alignment horizontal="center"/>
    </xf>
    <xf numFmtId="3" fontId="1" fillId="0" borderId="18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1" fillId="0" borderId="18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1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49" fontId="0" fillId="0" borderId="0" xfId="0" applyNumberFormat="1" applyFont="1" applyAlignment="1">
      <alignment/>
    </xf>
    <xf numFmtId="164" fontId="0" fillId="0" borderId="18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9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0"/>
  <sheetViews>
    <sheetView tabSelected="1" view="pageBreakPreview" zoomScaleSheetLayoutView="100" workbookViewId="0" topLeftCell="A422">
      <selection activeCell="A430" sqref="A430"/>
    </sheetView>
  </sheetViews>
  <sheetFormatPr defaultColWidth="9.00390625" defaultRowHeight="12.75"/>
  <cols>
    <col min="1" max="1" width="4.125" style="83" customWidth="1"/>
    <col min="2" max="2" width="6.625" style="83" customWidth="1"/>
    <col min="3" max="3" width="5.625" style="83" customWidth="1"/>
    <col min="4" max="4" width="52.125" style="0" customWidth="1"/>
    <col min="5" max="5" width="9.875" style="0" customWidth="1"/>
    <col min="6" max="7" width="9.875" style="15" customWidth="1"/>
    <col min="8" max="8" width="8.75390625" style="0" customWidth="1"/>
  </cols>
  <sheetData>
    <row r="1" spans="1:7" s="3" customFormat="1" ht="15">
      <c r="A1" s="117" t="s">
        <v>278</v>
      </c>
      <c r="B1" s="1"/>
      <c r="C1" s="1"/>
      <c r="D1" s="2"/>
      <c r="F1" s="4"/>
      <c r="G1" s="4"/>
    </row>
    <row r="2" spans="1:7" s="3" customFormat="1" ht="12.75">
      <c r="A2" s="1"/>
      <c r="B2" s="1"/>
      <c r="C2" s="1"/>
      <c r="D2" s="2"/>
      <c r="F2" s="4"/>
      <c r="G2" s="4"/>
    </row>
    <row r="3" spans="1:7" s="3" customFormat="1" ht="12.75">
      <c r="A3" s="1"/>
      <c r="B3" s="1"/>
      <c r="C3" s="1"/>
      <c r="D3" s="2"/>
      <c r="F3" s="4"/>
      <c r="G3" s="4"/>
    </row>
    <row r="4" spans="1:7" s="3" customFormat="1" ht="12.75">
      <c r="A4" s="1"/>
      <c r="B4" s="1"/>
      <c r="C4" s="1"/>
      <c r="D4" s="2"/>
      <c r="F4" s="4"/>
      <c r="G4" s="4"/>
    </row>
    <row r="5" spans="1:7" s="3" customFormat="1" ht="15.75">
      <c r="A5" s="118" t="s">
        <v>271</v>
      </c>
      <c r="B5" s="1"/>
      <c r="C5" s="1"/>
      <c r="D5" s="2"/>
      <c r="F5" s="4"/>
      <c r="G5" s="4"/>
    </row>
    <row r="6" spans="1:7" s="3" customFormat="1" ht="12.75">
      <c r="A6" s="1"/>
      <c r="B6" s="1"/>
      <c r="C6" s="1"/>
      <c r="D6" s="2"/>
      <c r="F6" s="4"/>
      <c r="G6" s="4"/>
    </row>
    <row r="7" spans="1:7" s="3" customFormat="1" ht="12.75">
      <c r="A7" s="1"/>
      <c r="B7" s="1"/>
      <c r="C7" s="1"/>
      <c r="D7" s="2"/>
      <c r="F7" s="4"/>
      <c r="G7" s="4"/>
    </row>
    <row r="8" spans="1:7" s="3" customFormat="1" ht="13.5" thickBot="1">
      <c r="A8" s="1"/>
      <c r="B8" s="1"/>
      <c r="C8" s="1"/>
      <c r="D8" s="2"/>
      <c r="F8" s="4"/>
      <c r="G8" s="4"/>
    </row>
    <row r="9" spans="1:8" s="3" customFormat="1" ht="12.75">
      <c r="A9" s="5"/>
      <c r="B9" s="6"/>
      <c r="C9" s="7"/>
      <c r="D9" s="8"/>
      <c r="E9" s="9"/>
      <c r="F9" s="86"/>
      <c r="G9" s="89"/>
      <c r="H9" s="90"/>
    </row>
    <row r="10" spans="1:8" ht="12.75">
      <c r="A10" s="10"/>
      <c r="B10" s="11"/>
      <c r="C10" s="12"/>
      <c r="D10" s="11"/>
      <c r="E10" s="13"/>
      <c r="F10" s="87" t="s">
        <v>265</v>
      </c>
      <c r="G10" s="120" t="s">
        <v>5</v>
      </c>
      <c r="H10" s="121"/>
    </row>
    <row r="11" spans="1:8" s="2" customFormat="1" ht="13.5" thickBot="1">
      <c r="A11" s="16" t="s">
        <v>0</v>
      </c>
      <c r="B11" s="17" t="s">
        <v>1</v>
      </c>
      <c r="C11" s="18" t="s">
        <v>2</v>
      </c>
      <c r="D11" s="17" t="s">
        <v>3</v>
      </c>
      <c r="E11" s="19" t="s">
        <v>4</v>
      </c>
      <c r="F11" s="87" t="s">
        <v>266</v>
      </c>
      <c r="G11" s="122"/>
      <c r="H11" s="123"/>
    </row>
    <row r="12" spans="1:8" ht="12.75">
      <c r="A12" s="10"/>
      <c r="B12" s="11"/>
      <c r="C12" s="12"/>
      <c r="D12" s="11"/>
      <c r="E12" s="13"/>
      <c r="F12" s="87" t="s">
        <v>267</v>
      </c>
      <c r="G12" s="14" t="s">
        <v>6</v>
      </c>
      <c r="H12" s="11" t="s">
        <v>7</v>
      </c>
    </row>
    <row r="13" spans="1:8" ht="13.5" thickBot="1">
      <c r="A13" s="21"/>
      <c r="B13" s="22"/>
      <c r="C13" s="23"/>
      <c r="D13" s="24"/>
      <c r="E13" s="25"/>
      <c r="F13" s="88"/>
      <c r="G13" s="26"/>
      <c r="H13" s="24"/>
    </row>
    <row r="14" spans="1:8" ht="13.5" thickBot="1">
      <c r="A14" s="27" t="s">
        <v>8</v>
      </c>
      <c r="B14" s="28" t="s">
        <v>9</v>
      </c>
      <c r="C14" s="29" t="s">
        <v>10</v>
      </c>
      <c r="D14" s="30">
        <v>4</v>
      </c>
      <c r="E14" s="31">
        <v>5</v>
      </c>
      <c r="F14" s="85">
        <v>6</v>
      </c>
      <c r="G14" s="26">
        <v>7</v>
      </c>
      <c r="H14" s="30">
        <v>8</v>
      </c>
    </row>
    <row r="15" spans="1:8" ht="12.75">
      <c r="A15" s="32"/>
      <c r="B15" s="32"/>
      <c r="C15" s="32"/>
      <c r="D15" s="33"/>
      <c r="E15" s="34"/>
      <c r="F15" s="35"/>
      <c r="G15" s="35"/>
      <c r="H15" s="64"/>
    </row>
    <row r="16" spans="1:8" s="2" customFormat="1" ht="12.75">
      <c r="A16" s="36" t="s">
        <v>11</v>
      </c>
      <c r="B16" s="36"/>
      <c r="C16" s="36"/>
      <c r="D16" s="37" t="s">
        <v>12</v>
      </c>
      <c r="E16" s="38">
        <f>SUM(E17:E19)/2</f>
        <v>1000</v>
      </c>
      <c r="F16" s="38">
        <f>SUM(F17:F19)/2</f>
        <v>1000</v>
      </c>
      <c r="G16" s="44">
        <f>SUM(G17:G19)/2</f>
        <v>1453</v>
      </c>
      <c r="H16" s="94">
        <f>G16/F16</f>
        <v>1.453</v>
      </c>
    </row>
    <row r="17" spans="1:8" ht="12.75">
      <c r="A17" s="39"/>
      <c r="B17" s="39" t="s">
        <v>13</v>
      </c>
      <c r="C17" s="39"/>
      <c r="D17" s="40" t="s">
        <v>14</v>
      </c>
      <c r="E17" s="41">
        <f>SUM(E18:E19)</f>
        <v>1000</v>
      </c>
      <c r="F17" s="41">
        <f>SUM(F18:F19)</f>
        <v>1000</v>
      </c>
      <c r="G17" s="41">
        <f>SUM(G18:G19)</f>
        <v>1453</v>
      </c>
      <c r="H17" s="95">
        <f>G17/F17</f>
        <v>1.453</v>
      </c>
    </row>
    <row r="18" spans="1:8" ht="12.75">
      <c r="A18" s="39"/>
      <c r="B18" s="39"/>
      <c r="C18" s="39" t="s">
        <v>15</v>
      </c>
      <c r="D18" s="40" t="s">
        <v>16</v>
      </c>
      <c r="E18" s="41">
        <v>1000</v>
      </c>
      <c r="F18" s="41">
        <v>1000</v>
      </c>
      <c r="G18" s="41">
        <v>1453</v>
      </c>
      <c r="H18" s="96"/>
    </row>
    <row r="19" spans="1:8" ht="12.75">
      <c r="A19" s="39"/>
      <c r="B19" s="39"/>
      <c r="C19" s="39"/>
      <c r="D19" s="40"/>
      <c r="E19" s="41"/>
      <c r="F19" s="41"/>
      <c r="G19" s="41"/>
      <c r="H19" s="96"/>
    </row>
    <row r="20" spans="1:8" s="2" customFormat="1" ht="12.75">
      <c r="A20" s="42" t="s">
        <v>17</v>
      </c>
      <c r="B20" s="42"/>
      <c r="C20" s="42"/>
      <c r="D20" s="43" t="s">
        <v>18</v>
      </c>
      <c r="E20" s="44">
        <f>SUM(E21:E23)/2</f>
        <v>54000</v>
      </c>
      <c r="F20" s="44">
        <f>SUM(F21:F23)/2</f>
        <v>39187</v>
      </c>
      <c r="G20" s="44">
        <f>SUM(G21:G23)/2</f>
        <v>39187</v>
      </c>
      <c r="H20" s="94">
        <f>G20/F20</f>
        <v>1</v>
      </c>
    </row>
    <row r="21" spans="1:8" ht="12.75">
      <c r="A21" s="39"/>
      <c r="B21" s="39" t="s">
        <v>19</v>
      </c>
      <c r="C21" s="39"/>
      <c r="D21" s="40" t="s">
        <v>20</v>
      </c>
      <c r="E21" s="41">
        <f>SUM(E22:E23)</f>
        <v>54000</v>
      </c>
      <c r="F21" s="41">
        <f>SUM(F22:F23)</f>
        <v>39187</v>
      </c>
      <c r="G21" s="41">
        <f>SUM(G22:G23)</f>
        <v>39187</v>
      </c>
      <c r="H21" s="95">
        <f>G21/F21</f>
        <v>1</v>
      </c>
    </row>
    <row r="22" spans="1:8" ht="12.75">
      <c r="A22" s="39"/>
      <c r="B22" s="39"/>
      <c r="C22" s="39" t="s">
        <v>21</v>
      </c>
      <c r="D22" s="40" t="s">
        <v>22</v>
      </c>
      <c r="E22" s="41">
        <v>54000</v>
      </c>
      <c r="F22" s="41">
        <v>39187</v>
      </c>
      <c r="G22" s="41">
        <v>39187</v>
      </c>
      <c r="H22" s="95">
        <f>G22/F22</f>
        <v>1</v>
      </c>
    </row>
    <row r="23" spans="1:8" ht="12.75">
      <c r="A23" s="39"/>
      <c r="B23" s="39"/>
      <c r="C23" s="39"/>
      <c r="D23" s="40" t="s">
        <v>23</v>
      </c>
      <c r="E23" s="41"/>
      <c r="F23" s="41"/>
      <c r="G23" s="41"/>
      <c r="H23" s="96"/>
    </row>
    <row r="24" spans="1:8" ht="12.75">
      <c r="A24" s="39"/>
      <c r="B24" s="39"/>
      <c r="C24" s="39"/>
      <c r="D24" s="40"/>
      <c r="E24" s="41"/>
      <c r="F24" s="41"/>
      <c r="G24" s="41"/>
      <c r="H24" s="96"/>
    </row>
    <row r="25" spans="1:8" s="2" customFormat="1" ht="12.75">
      <c r="A25" s="42" t="s">
        <v>24</v>
      </c>
      <c r="B25" s="42"/>
      <c r="C25" s="42"/>
      <c r="D25" s="43" t="s">
        <v>25</v>
      </c>
      <c r="E25" s="44"/>
      <c r="F25" s="44">
        <f>SUM(F26:F36)/2</f>
        <v>23400</v>
      </c>
      <c r="G25" s="44">
        <f>SUM(G26:G36)/2</f>
        <v>24601</v>
      </c>
      <c r="H25" s="94">
        <f>G25/F25</f>
        <v>1.0513247863247863</v>
      </c>
    </row>
    <row r="26" spans="1:8" ht="12.75">
      <c r="A26" s="39"/>
      <c r="B26" s="39" t="s">
        <v>26</v>
      </c>
      <c r="C26" s="39"/>
      <c r="D26" s="40" t="s">
        <v>27</v>
      </c>
      <c r="E26" s="41"/>
      <c r="F26" s="41">
        <f>SUM(F27:F31)</f>
        <v>23400</v>
      </c>
      <c r="G26" s="41">
        <f>SUM(G27:G31)</f>
        <v>23400</v>
      </c>
      <c r="H26" s="95">
        <f>G26/F26</f>
        <v>1</v>
      </c>
    </row>
    <row r="27" spans="1:8" ht="12.75">
      <c r="A27" s="39"/>
      <c r="B27" s="39"/>
      <c r="C27" s="39" t="s">
        <v>28</v>
      </c>
      <c r="D27" s="40" t="s">
        <v>29</v>
      </c>
      <c r="E27" s="41"/>
      <c r="F27" s="41">
        <v>100</v>
      </c>
      <c r="G27" s="41">
        <v>100</v>
      </c>
      <c r="H27" s="95">
        <f>G27/F27</f>
        <v>1</v>
      </c>
    </row>
    <row r="28" spans="1:8" ht="12.75">
      <c r="A28" s="39"/>
      <c r="B28" s="39"/>
      <c r="C28" s="39" t="s">
        <v>30</v>
      </c>
      <c r="D28" s="40" t="s">
        <v>31</v>
      </c>
      <c r="E28" s="41"/>
      <c r="F28" s="41">
        <v>23300</v>
      </c>
      <c r="G28" s="41">
        <v>23300</v>
      </c>
      <c r="H28" s="95">
        <f>G28/F28</f>
        <v>1</v>
      </c>
    </row>
    <row r="29" spans="1:8" ht="12.75">
      <c r="A29" s="39"/>
      <c r="B29" s="39"/>
      <c r="C29" s="39"/>
      <c r="D29" s="40" t="s">
        <v>32</v>
      </c>
      <c r="E29" s="41"/>
      <c r="F29" s="41"/>
      <c r="G29" s="41"/>
      <c r="H29" s="96"/>
    </row>
    <row r="30" spans="1:8" ht="12.75">
      <c r="A30" s="39"/>
      <c r="B30" s="39"/>
      <c r="C30" s="39"/>
      <c r="D30" s="40" t="s">
        <v>33</v>
      </c>
      <c r="E30" s="41"/>
      <c r="F30" s="41"/>
      <c r="G30" s="41"/>
      <c r="H30" s="96"/>
    </row>
    <row r="31" spans="1:8" ht="12.75">
      <c r="A31" s="39"/>
      <c r="B31" s="39"/>
      <c r="C31" s="39"/>
      <c r="D31" s="40"/>
      <c r="E31" s="41"/>
      <c r="F31" s="41"/>
      <c r="G31" s="41"/>
      <c r="H31" s="96"/>
    </row>
    <row r="32" spans="1:8" ht="12.75">
      <c r="A32" s="39"/>
      <c r="B32" s="39" t="s">
        <v>34</v>
      </c>
      <c r="C32" s="39"/>
      <c r="D32" s="40" t="s">
        <v>35</v>
      </c>
      <c r="E32" s="41"/>
      <c r="F32" s="41"/>
      <c r="G32" s="41">
        <f>SUM(G33:G36)</f>
        <v>1201</v>
      </c>
      <c r="H32" s="95"/>
    </row>
    <row r="33" spans="1:8" ht="12.75">
      <c r="A33" s="39"/>
      <c r="B33" s="39"/>
      <c r="C33" s="39" t="s">
        <v>36</v>
      </c>
      <c r="D33" s="40" t="s">
        <v>37</v>
      </c>
      <c r="E33" s="41"/>
      <c r="F33" s="41"/>
      <c r="G33" s="41">
        <v>0</v>
      </c>
      <c r="H33" s="95"/>
    </row>
    <row r="34" spans="1:8" ht="12.75">
      <c r="A34" s="39"/>
      <c r="B34" s="39"/>
      <c r="C34" s="39"/>
      <c r="D34" s="40" t="s">
        <v>38</v>
      </c>
      <c r="E34" s="41"/>
      <c r="F34" s="41"/>
      <c r="G34" s="41">
        <v>1197</v>
      </c>
      <c r="H34" s="95"/>
    </row>
    <row r="35" spans="1:8" ht="12.75">
      <c r="A35" s="39"/>
      <c r="B35" s="39"/>
      <c r="C35" s="39" t="s">
        <v>39</v>
      </c>
      <c r="D35" s="40" t="s">
        <v>29</v>
      </c>
      <c r="E35" s="41"/>
      <c r="F35" s="41"/>
      <c r="G35" s="41">
        <v>4</v>
      </c>
      <c r="H35" s="95"/>
    </row>
    <row r="36" spans="1:8" ht="12.75">
      <c r="A36" s="39"/>
      <c r="B36" s="39"/>
      <c r="C36" s="39"/>
      <c r="D36" s="40"/>
      <c r="E36" s="41"/>
      <c r="F36" s="41"/>
      <c r="G36" s="41"/>
      <c r="H36" s="96"/>
    </row>
    <row r="37" spans="1:8" s="2" customFormat="1" ht="12.75">
      <c r="A37" s="42" t="s">
        <v>40</v>
      </c>
      <c r="B37" s="42"/>
      <c r="C37" s="42"/>
      <c r="D37" s="43" t="s">
        <v>41</v>
      </c>
      <c r="E37" s="44">
        <f>SUM(E38:E51)/2</f>
        <v>1010000</v>
      </c>
      <c r="F37" s="44">
        <f>SUM(F38:F51)/2</f>
        <v>1010000</v>
      </c>
      <c r="G37" s="44">
        <f>SUM(G38:G51)/2</f>
        <v>557056</v>
      </c>
      <c r="H37" s="94">
        <f>G37/F37</f>
        <v>0.5515405940594059</v>
      </c>
    </row>
    <row r="38" spans="1:8" ht="12.75">
      <c r="A38" s="39"/>
      <c r="B38" s="39" t="s">
        <v>42</v>
      </c>
      <c r="C38" s="39"/>
      <c r="D38" s="40" t="s">
        <v>43</v>
      </c>
      <c r="E38" s="41">
        <f>SUM(E39:E51)</f>
        <v>1010000</v>
      </c>
      <c r="F38" s="41">
        <f>SUM(F39:F51)</f>
        <v>1010000</v>
      </c>
      <c r="G38" s="41">
        <f>SUM(G39:G51)</f>
        <v>557056</v>
      </c>
      <c r="H38" s="95">
        <f>G38/F38</f>
        <v>0.5515405940594059</v>
      </c>
    </row>
    <row r="39" spans="1:8" ht="12.75">
      <c r="A39" s="39"/>
      <c r="B39" s="39"/>
      <c r="C39" s="39" t="s">
        <v>44</v>
      </c>
      <c r="D39" s="40" t="s">
        <v>45</v>
      </c>
      <c r="E39" s="41">
        <v>50000</v>
      </c>
      <c r="F39" s="41">
        <v>50000</v>
      </c>
      <c r="G39" s="116">
        <v>102433</v>
      </c>
      <c r="H39" s="95">
        <f>G39/F39</f>
        <v>2.04866</v>
      </c>
    </row>
    <row r="40" spans="1:8" ht="12.75">
      <c r="A40" s="39"/>
      <c r="B40" s="39"/>
      <c r="C40" s="39"/>
      <c r="D40" s="40" t="s">
        <v>46</v>
      </c>
      <c r="E40" s="41"/>
      <c r="F40" s="41"/>
      <c r="G40" s="41"/>
      <c r="H40" s="96"/>
    </row>
    <row r="41" spans="1:8" ht="12.75">
      <c r="A41" s="39"/>
      <c r="B41" s="39"/>
      <c r="C41" s="39" t="s">
        <v>47</v>
      </c>
      <c r="D41" s="40" t="s">
        <v>48</v>
      </c>
      <c r="E41" s="41"/>
      <c r="F41" s="41">
        <v>0</v>
      </c>
      <c r="G41" s="41">
        <v>1653</v>
      </c>
      <c r="H41" s="95"/>
    </row>
    <row r="42" spans="1:8" ht="12.75">
      <c r="A42" s="39"/>
      <c r="B42" s="39"/>
      <c r="C42" s="39" t="s">
        <v>36</v>
      </c>
      <c r="D42" s="40" t="s">
        <v>37</v>
      </c>
      <c r="E42" s="41">
        <v>110000</v>
      </c>
      <c r="F42" s="41">
        <v>110000</v>
      </c>
      <c r="G42" s="41">
        <v>111558</v>
      </c>
      <c r="H42" s="95">
        <f>G42/F42</f>
        <v>1.0141636363636364</v>
      </c>
    </row>
    <row r="43" spans="1:8" ht="12.75">
      <c r="A43" s="39"/>
      <c r="B43" s="39"/>
      <c r="C43" s="39"/>
      <c r="D43" s="40" t="s">
        <v>38</v>
      </c>
      <c r="E43" s="41"/>
      <c r="F43" s="41"/>
      <c r="G43" s="41"/>
      <c r="H43" s="96"/>
    </row>
    <row r="44" spans="1:8" ht="12.75">
      <c r="A44" s="39"/>
      <c r="B44" s="39"/>
      <c r="C44" s="39" t="s">
        <v>49</v>
      </c>
      <c r="D44" s="40" t="s">
        <v>50</v>
      </c>
      <c r="E44" s="41">
        <v>40000</v>
      </c>
      <c r="F44" s="41">
        <v>40000</v>
      </c>
      <c r="G44" s="41">
        <v>7221</v>
      </c>
      <c r="H44" s="95">
        <f>G44/F44</f>
        <v>0.180525</v>
      </c>
    </row>
    <row r="45" spans="1:8" ht="12.75">
      <c r="A45" s="39"/>
      <c r="B45" s="39"/>
      <c r="C45" s="39"/>
      <c r="D45" s="40" t="s">
        <v>51</v>
      </c>
      <c r="E45" s="41"/>
      <c r="F45" s="41"/>
      <c r="G45" s="41"/>
      <c r="H45" s="96"/>
    </row>
    <row r="46" spans="1:8" ht="12.75">
      <c r="A46" s="39"/>
      <c r="B46" s="39"/>
      <c r="C46" s="39" t="s">
        <v>52</v>
      </c>
      <c r="D46" s="40" t="s">
        <v>53</v>
      </c>
      <c r="E46" s="41">
        <v>800000</v>
      </c>
      <c r="F46" s="41">
        <v>800000</v>
      </c>
      <c r="G46" s="41">
        <v>321034</v>
      </c>
      <c r="H46" s="95">
        <f>G46/F46</f>
        <v>0.4012925</v>
      </c>
    </row>
    <row r="47" spans="1:8" ht="12.75">
      <c r="A47" s="39"/>
      <c r="B47" s="39"/>
      <c r="C47" s="39" t="s">
        <v>15</v>
      </c>
      <c r="D47" s="40" t="s">
        <v>16</v>
      </c>
      <c r="E47" s="41">
        <v>5000</v>
      </c>
      <c r="F47" s="41">
        <v>5000</v>
      </c>
      <c r="G47" s="41">
        <v>0</v>
      </c>
      <c r="H47" s="95">
        <f>G47/F47</f>
        <v>0</v>
      </c>
    </row>
    <row r="48" spans="1:8" ht="12.75">
      <c r="A48" s="39"/>
      <c r="B48" s="39"/>
      <c r="C48" s="39" t="s">
        <v>54</v>
      </c>
      <c r="D48" s="40" t="s">
        <v>29</v>
      </c>
      <c r="E48" s="41">
        <v>5000</v>
      </c>
      <c r="F48" s="41">
        <v>5000</v>
      </c>
      <c r="G48" s="41">
        <v>426</v>
      </c>
      <c r="H48" s="95">
        <f>G48/F48</f>
        <v>0.0852</v>
      </c>
    </row>
    <row r="49" spans="1:8" ht="12.75">
      <c r="A49" s="39"/>
      <c r="B49" s="39"/>
      <c r="C49" s="39" t="s">
        <v>39</v>
      </c>
      <c r="D49" s="40" t="s">
        <v>29</v>
      </c>
      <c r="E49" s="41"/>
      <c r="F49" s="41">
        <v>0</v>
      </c>
      <c r="G49" s="41">
        <v>12488</v>
      </c>
      <c r="H49" s="95"/>
    </row>
    <row r="50" spans="1:8" ht="12.75">
      <c r="A50" s="39"/>
      <c r="B50" s="39"/>
      <c r="C50" s="39" t="s">
        <v>55</v>
      </c>
      <c r="D50" s="40" t="s">
        <v>56</v>
      </c>
      <c r="E50" s="41"/>
      <c r="F50" s="41">
        <v>0</v>
      </c>
      <c r="G50" s="41">
        <v>243</v>
      </c>
      <c r="H50" s="95"/>
    </row>
    <row r="51" spans="1:8" ht="12.75">
      <c r="A51" s="39"/>
      <c r="B51" s="39"/>
      <c r="C51" s="39"/>
      <c r="D51" s="40"/>
      <c r="E51" s="41"/>
      <c r="F51" s="41"/>
      <c r="G51" s="41"/>
      <c r="H51" s="96"/>
    </row>
    <row r="52" spans="1:8" ht="12.75">
      <c r="A52" s="42" t="s">
        <v>57</v>
      </c>
      <c r="B52" s="42"/>
      <c r="C52" s="42"/>
      <c r="D52" s="43" t="s">
        <v>58</v>
      </c>
      <c r="E52" s="44">
        <f>SUM(E53:E57)/2</f>
        <v>6000</v>
      </c>
      <c r="F52" s="44">
        <f>SUM(F53:F57)/2</f>
        <v>6000</v>
      </c>
      <c r="G52" s="44">
        <f>SUM(G53:G57)/2</f>
        <v>6000</v>
      </c>
      <c r="H52" s="94">
        <f>G52/F52</f>
        <v>1</v>
      </c>
    </row>
    <row r="53" spans="1:8" ht="12.75">
      <c r="A53" s="39"/>
      <c r="B53" s="39" t="s">
        <v>59</v>
      </c>
      <c r="C53" s="39"/>
      <c r="D53" s="40" t="s">
        <v>60</v>
      </c>
      <c r="E53" s="41">
        <f>SUM(E54:E57)</f>
        <v>6000</v>
      </c>
      <c r="F53" s="41">
        <f>SUM(F54:F57)</f>
        <v>6000</v>
      </c>
      <c r="G53" s="41">
        <f>SUM(G54:G57)</f>
        <v>6000</v>
      </c>
      <c r="H53" s="95">
        <f>G53/F53</f>
        <v>1</v>
      </c>
    </row>
    <row r="54" spans="1:8" ht="12.75">
      <c r="A54" s="39"/>
      <c r="B54" s="39"/>
      <c r="C54" s="39" t="s">
        <v>61</v>
      </c>
      <c r="D54" s="40" t="s">
        <v>62</v>
      </c>
      <c r="E54" s="41">
        <v>6000</v>
      </c>
      <c r="F54" s="41">
        <v>6000</v>
      </c>
      <c r="G54" s="41">
        <v>6000</v>
      </c>
      <c r="H54" s="95">
        <f>G54/F54</f>
        <v>1</v>
      </c>
    </row>
    <row r="55" spans="1:8" ht="12.75">
      <c r="A55" s="39"/>
      <c r="B55" s="39"/>
      <c r="C55" s="39"/>
      <c r="D55" s="40" t="s">
        <v>63</v>
      </c>
      <c r="E55" s="41"/>
      <c r="F55" s="41"/>
      <c r="G55" s="41"/>
      <c r="H55" s="96"/>
    </row>
    <row r="56" spans="1:8" ht="12.75">
      <c r="A56" s="39"/>
      <c r="B56" s="39"/>
      <c r="C56" s="39"/>
      <c r="D56" s="40" t="s">
        <v>64</v>
      </c>
      <c r="E56" s="41"/>
      <c r="F56" s="41"/>
      <c r="G56" s="41"/>
      <c r="H56" s="96"/>
    </row>
    <row r="57" spans="1:8" ht="12.75">
      <c r="A57" s="39"/>
      <c r="B57" s="39"/>
      <c r="C57" s="39"/>
      <c r="D57" s="40"/>
      <c r="E57" s="41"/>
      <c r="F57" s="41"/>
      <c r="G57" s="41"/>
      <c r="H57" s="96"/>
    </row>
    <row r="58" spans="1:8" s="2" customFormat="1" ht="12.75">
      <c r="A58" s="42" t="s">
        <v>65</v>
      </c>
      <c r="B58" s="42"/>
      <c r="C58" s="42"/>
      <c r="D58" s="43" t="s">
        <v>66</v>
      </c>
      <c r="E58" s="44">
        <f>SUM(E59:E79)/2</f>
        <v>102500</v>
      </c>
      <c r="F58" s="44">
        <f>SUM(F59:F79)/2</f>
        <v>172083</v>
      </c>
      <c r="G58" s="44">
        <f>SUM(G59:G79)/2</f>
        <v>188630</v>
      </c>
      <c r="H58" s="94">
        <f>G58/F58</f>
        <v>1.0961570869870934</v>
      </c>
    </row>
    <row r="59" spans="1:8" ht="12.75">
      <c r="A59" s="39"/>
      <c r="B59" s="39" t="s">
        <v>67</v>
      </c>
      <c r="C59" s="39"/>
      <c r="D59" s="40" t="s">
        <v>68</v>
      </c>
      <c r="E59" s="41">
        <f>SUM(E60:E65)</f>
        <v>82000</v>
      </c>
      <c r="F59" s="41">
        <f>SUM(F60:F65)</f>
        <v>82000</v>
      </c>
      <c r="G59" s="41">
        <f>SUM(G60:G65)</f>
        <v>84217</v>
      </c>
      <c r="H59" s="95">
        <f>G59/F59</f>
        <v>1.0270365853658536</v>
      </c>
    </row>
    <row r="60" spans="1:8" ht="12.75">
      <c r="A60" s="39"/>
      <c r="B60" s="39"/>
      <c r="C60" s="39" t="s">
        <v>69</v>
      </c>
      <c r="D60" s="40" t="s">
        <v>70</v>
      </c>
      <c r="E60" s="41">
        <v>82000</v>
      </c>
      <c r="F60" s="41">
        <v>82000</v>
      </c>
      <c r="G60" s="41">
        <v>82000</v>
      </c>
      <c r="H60" s="95">
        <f>G60/F60</f>
        <v>1</v>
      </c>
    </row>
    <row r="61" spans="1:8" ht="12.75">
      <c r="A61" s="39"/>
      <c r="B61" s="39"/>
      <c r="C61" s="39"/>
      <c r="D61" s="40" t="s">
        <v>71</v>
      </c>
      <c r="E61" s="41"/>
      <c r="F61" s="41"/>
      <c r="G61" s="41"/>
      <c r="H61" s="96"/>
    </row>
    <row r="62" spans="1:8" ht="12.75">
      <c r="A62" s="39"/>
      <c r="B62" s="39"/>
      <c r="C62" s="39"/>
      <c r="D62" s="40" t="s">
        <v>72</v>
      </c>
      <c r="E62" s="41"/>
      <c r="F62" s="41"/>
      <c r="G62" s="41"/>
      <c r="H62" s="96"/>
    </row>
    <row r="63" spans="1:8" ht="12.75">
      <c r="A63" s="39"/>
      <c r="B63" s="39"/>
      <c r="C63" s="39" t="s">
        <v>73</v>
      </c>
      <c r="D63" s="40" t="s">
        <v>234</v>
      </c>
      <c r="E63" s="41"/>
      <c r="F63" s="41">
        <v>0</v>
      </c>
      <c r="G63" s="41">
        <v>2217</v>
      </c>
      <c r="H63" s="95"/>
    </row>
    <row r="64" spans="1:8" ht="12.75">
      <c r="A64" s="39"/>
      <c r="B64" s="39"/>
      <c r="C64" s="39"/>
      <c r="D64" s="40" t="s">
        <v>235</v>
      </c>
      <c r="E64" s="41"/>
      <c r="F64" s="41"/>
      <c r="G64" s="41"/>
      <c r="H64" s="96"/>
    </row>
    <row r="65" spans="1:8" ht="12.75">
      <c r="A65" s="39"/>
      <c r="B65" s="39"/>
      <c r="C65" s="39"/>
      <c r="D65" s="40"/>
      <c r="E65" s="41"/>
      <c r="F65" s="41"/>
      <c r="G65" s="41"/>
      <c r="H65" s="96"/>
    </row>
    <row r="66" spans="1:8" ht="12.75">
      <c r="A66" s="39"/>
      <c r="B66" s="39" t="s">
        <v>74</v>
      </c>
      <c r="C66" s="39"/>
      <c r="D66" s="40" t="s">
        <v>75</v>
      </c>
      <c r="E66" s="41">
        <f>SUM(E67:E73)</f>
        <v>20500</v>
      </c>
      <c r="F66" s="41">
        <f>SUM(F67:F73)</f>
        <v>70500</v>
      </c>
      <c r="G66" s="41">
        <f>SUM(G67:G73)</f>
        <v>84830</v>
      </c>
      <c r="H66" s="95">
        <f>G66/F66</f>
        <v>1.2032624113475177</v>
      </c>
    </row>
    <row r="67" spans="1:8" ht="12.75">
      <c r="A67" s="39"/>
      <c r="B67" s="39"/>
      <c r="C67" s="39" t="s">
        <v>76</v>
      </c>
      <c r="D67" s="40" t="s">
        <v>77</v>
      </c>
      <c r="E67" s="41">
        <v>12000</v>
      </c>
      <c r="F67" s="41">
        <v>12000</v>
      </c>
      <c r="G67" s="41">
        <v>14075</v>
      </c>
      <c r="H67" s="95">
        <f>G67/F67</f>
        <v>1.1729166666666666</v>
      </c>
    </row>
    <row r="68" spans="1:8" ht="12.75">
      <c r="A68" s="39"/>
      <c r="B68" s="39"/>
      <c r="C68" s="39" t="s">
        <v>236</v>
      </c>
      <c r="D68" s="40" t="s">
        <v>237</v>
      </c>
      <c r="E68" s="41">
        <v>0</v>
      </c>
      <c r="F68" s="41">
        <v>0</v>
      </c>
      <c r="G68" s="41">
        <v>992</v>
      </c>
      <c r="H68" s="95"/>
    </row>
    <row r="69" spans="1:8" ht="12.75">
      <c r="A69" s="39"/>
      <c r="B69" s="39"/>
      <c r="C69" s="39"/>
      <c r="D69" s="40" t="s">
        <v>238</v>
      </c>
      <c r="E69" s="41"/>
      <c r="F69" s="41"/>
      <c r="G69" s="41"/>
      <c r="H69" s="96"/>
    </row>
    <row r="70" spans="1:8" ht="12.75">
      <c r="A70" s="39"/>
      <c r="B70" s="39"/>
      <c r="C70" s="39" t="s">
        <v>47</v>
      </c>
      <c r="D70" s="40" t="s">
        <v>78</v>
      </c>
      <c r="E70" s="41">
        <v>6000</v>
      </c>
      <c r="F70" s="41">
        <v>6000</v>
      </c>
      <c r="G70" s="41">
        <v>8152</v>
      </c>
      <c r="H70" s="95">
        <f>G70/F70</f>
        <v>1.3586666666666667</v>
      </c>
    </row>
    <row r="71" spans="1:8" ht="12.75">
      <c r="A71" s="39"/>
      <c r="B71" s="39"/>
      <c r="C71" s="39" t="s">
        <v>15</v>
      </c>
      <c r="D71" s="40" t="s">
        <v>16</v>
      </c>
      <c r="E71" s="41">
        <v>2200</v>
      </c>
      <c r="F71" s="41">
        <v>2200</v>
      </c>
      <c r="G71" s="116">
        <v>4025</v>
      </c>
      <c r="H71" s="95">
        <f>G71/F71</f>
        <v>1.8295454545454546</v>
      </c>
    </row>
    <row r="72" spans="1:9" ht="12.75">
      <c r="A72" s="39"/>
      <c r="B72" s="39"/>
      <c r="C72" s="39" t="s">
        <v>55</v>
      </c>
      <c r="D72" s="40" t="s">
        <v>56</v>
      </c>
      <c r="E72" s="41">
        <v>300</v>
      </c>
      <c r="F72" s="41">
        <v>50300</v>
      </c>
      <c r="G72" s="116">
        <v>57586</v>
      </c>
      <c r="H72" s="95">
        <f>G72/F72</f>
        <v>1.1448508946322067</v>
      </c>
      <c r="I72" t="s">
        <v>239</v>
      </c>
    </row>
    <row r="73" spans="1:8" ht="12.75">
      <c r="A73" s="39"/>
      <c r="B73" s="39"/>
      <c r="C73" s="39"/>
      <c r="D73" s="40"/>
      <c r="E73" s="41"/>
      <c r="F73" s="41"/>
      <c r="G73" s="41"/>
      <c r="H73" s="96"/>
    </row>
    <row r="74" spans="1:8" ht="12.75">
      <c r="A74" s="39"/>
      <c r="B74" s="39" t="s">
        <v>79</v>
      </c>
      <c r="C74" s="39"/>
      <c r="D74" s="40" t="s">
        <v>35</v>
      </c>
      <c r="E74" s="41"/>
      <c r="F74" s="41">
        <f>SUM(F75:F79)</f>
        <v>19583</v>
      </c>
      <c r="G74" s="41">
        <f>SUM(G75:G79)</f>
        <v>19583</v>
      </c>
      <c r="H74" s="95">
        <f>G74/F74</f>
        <v>1</v>
      </c>
    </row>
    <row r="75" spans="1:8" ht="12.75">
      <c r="A75" s="39"/>
      <c r="B75" s="39"/>
      <c r="C75" s="39" t="s">
        <v>15</v>
      </c>
      <c r="D75" s="40" t="s">
        <v>16</v>
      </c>
      <c r="E75" s="41"/>
      <c r="F75" s="41">
        <v>150</v>
      </c>
      <c r="G75" s="41">
        <v>150</v>
      </c>
      <c r="H75" s="95">
        <f>G75/F75</f>
        <v>1</v>
      </c>
    </row>
    <row r="76" spans="1:8" ht="12.75">
      <c r="A76" s="39"/>
      <c r="B76" s="39"/>
      <c r="C76" s="39" t="s">
        <v>30</v>
      </c>
      <c r="D76" s="40" t="s">
        <v>31</v>
      </c>
      <c r="E76" s="41"/>
      <c r="F76" s="41">
        <v>19433</v>
      </c>
      <c r="G76" s="41">
        <v>19433</v>
      </c>
      <c r="H76" s="95">
        <f>G76/F76</f>
        <v>1</v>
      </c>
    </row>
    <row r="77" spans="1:8" ht="12.75">
      <c r="A77" s="39"/>
      <c r="B77" s="39"/>
      <c r="C77" s="39"/>
      <c r="D77" s="40" t="s">
        <v>32</v>
      </c>
      <c r="E77" s="41"/>
      <c r="F77" s="41"/>
      <c r="G77" s="41"/>
      <c r="H77" s="96"/>
    </row>
    <row r="78" spans="1:8" ht="12.75">
      <c r="A78" s="39"/>
      <c r="B78" s="39"/>
      <c r="C78" s="39"/>
      <c r="D78" s="40" t="s">
        <v>33</v>
      </c>
      <c r="E78" s="41"/>
      <c r="F78" s="41"/>
      <c r="G78" s="41"/>
      <c r="H78" s="96"/>
    </row>
    <row r="79" spans="1:8" ht="12.75">
      <c r="A79" s="39"/>
      <c r="B79" s="39"/>
      <c r="C79" s="39"/>
      <c r="D79" s="40"/>
      <c r="E79" s="41"/>
      <c r="F79" s="41"/>
      <c r="G79" s="41"/>
      <c r="H79" s="96"/>
    </row>
    <row r="80" spans="1:8" s="2" customFormat="1" ht="12.75">
      <c r="A80" s="42" t="s">
        <v>80</v>
      </c>
      <c r="B80" s="42"/>
      <c r="C80" s="42"/>
      <c r="D80" s="43" t="s">
        <v>81</v>
      </c>
      <c r="E80" s="44">
        <f>SUM(E82:E98)/2</f>
        <v>1895</v>
      </c>
      <c r="F80" s="44">
        <f>SUM(F82:F98)/2</f>
        <v>24895</v>
      </c>
      <c r="G80" s="44">
        <f>SUM(G82:G98)/2</f>
        <v>24195</v>
      </c>
      <c r="H80" s="94">
        <f>G80/F80</f>
        <v>0.9718819039967865</v>
      </c>
    </row>
    <row r="81" spans="1:8" ht="12.75">
      <c r="A81" s="42"/>
      <c r="B81" s="42"/>
      <c r="C81" s="42"/>
      <c r="D81" s="43" t="s">
        <v>82</v>
      </c>
      <c r="E81" s="44"/>
      <c r="F81" s="44"/>
      <c r="G81" s="44"/>
      <c r="H81" s="96"/>
    </row>
    <row r="82" spans="1:8" ht="12.75">
      <c r="A82" s="39"/>
      <c r="B82" s="39" t="s">
        <v>83</v>
      </c>
      <c r="C82" s="39"/>
      <c r="D82" s="45" t="s">
        <v>81</v>
      </c>
      <c r="E82" s="41">
        <f>SUM(E84:E86)</f>
        <v>1895</v>
      </c>
      <c r="F82" s="41">
        <f>SUM(F84:F86)</f>
        <v>1895</v>
      </c>
      <c r="G82" s="41">
        <f>SUM(G84:G86)</f>
        <v>1895</v>
      </c>
      <c r="H82" s="95">
        <f>G82/F82</f>
        <v>1</v>
      </c>
    </row>
    <row r="83" spans="1:8" ht="12.75">
      <c r="A83" s="39"/>
      <c r="B83" s="39"/>
      <c r="C83" s="39"/>
      <c r="D83" s="45" t="s">
        <v>84</v>
      </c>
      <c r="E83" s="41"/>
      <c r="F83" s="41"/>
      <c r="G83" s="41"/>
      <c r="H83" s="96"/>
    </row>
    <row r="84" spans="1:8" ht="12.75">
      <c r="A84" s="39"/>
      <c r="B84" s="39"/>
      <c r="C84" s="39" t="s">
        <v>69</v>
      </c>
      <c r="D84" s="40" t="s">
        <v>70</v>
      </c>
      <c r="E84" s="41">
        <v>1895</v>
      </c>
      <c r="F84" s="41">
        <v>1895</v>
      </c>
      <c r="G84" s="41">
        <v>1895</v>
      </c>
      <c r="H84" s="95">
        <f>G84/F84</f>
        <v>1</v>
      </c>
    </row>
    <row r="85" spans="1:8" ht="12.75">
      <c r="A85" s="39"/>
      <c r="B85" s="39"/>
      <c r="C85" s="39"/>
      <c r="D85" s="40" t="s">
        <v>71</v>
      </c>
      <c r="E85" s="41"/>
      <c r="F85" s="41"/>
      <c r="G85" s="41"/>
      <c r="H85" s="96"/>
    </row>
    <row r="86" spans="1:8" ht="12.75">
      <c r="A86" s="39"/>
      <c r="B86" s="39"/>
      <c r="C86" s="39"/>
      <c r="D86" s="40" t="s">
        <v>72</v>
      </c>
      <c r="E86" s="41"/>
      <c r="F86" s="41"/>
      <c r="G86" s="41"/>
      <c r="H86" s="96"/>
    </row>
    <row r="87" spans="1:8" ht="12.75">
      <c r="A87" s="39"/>
      <c r="B87" s="39"/>
      <c r="C87" s="39"/>
      <c r="D87" s="40"/>
      <c r="E87" s="41"/>
      <c r="F87" s="41"/>
      <c r="G87" s="41"/>
      <c r="H87" s="96"/>
    </row>
    <row r="88" spans="1:8" ht="12.75">
      <c r="A88" s="39"/>
      <c r="B88" s="39" t="s">
        <v>85</v>
      </c>
      <c r="C88" s="39"/>
      <c r="D88" s="40" t="s">
        <v>86</v>
      </c>
      <c r="E88" s="41"/>
      <c r="F88" s="41">
        <f>SUM(F90:F92)</f>
        <v>4100</v>
      </c>
      <c r="G88" s="41">
        <f>SUM(G90:G92)</f>
        <v>3540</v>
      </c>
      <c r="H88" s="95">
        <f>G88/F88</f>
        <v>0.8634146341463415</v>
      </c>
    </row>
    <row r="89" spans="1:8" ht="12.75">
      <c r="A89" s="39"/>
      <c r="B89" s="39"/>
      <c r="C89" s="39"/>
      <c r="D89" s="40" t="s">
        <v>87</v>
      </c>
      <c r="E89" s="41"/>
      <c r="F89" s="44"/>
      <c r="G89" s="41"/>
      <c r="H89" s="96"/>
    </row>
    <row r="90" spans="1:8" ht="12.75">
      <c r="A90" s="39"/>
      <c r="B90" s="39"/>
      <c r="C90" s="39" t="s">
        <v>69</v>
      </c>
      <c r="D90" s="40" t="s">
        <v>70</v>
      </c>
      <c r="E90" s="41"/>
      <c r="F90" s="41">
        <v>4100</v>
      </c>
      <c r="G90" s="41">
        <v>3540</v>
      </c>
      <c r="H90" s="95">
        <f>G90/F90</f>
        <v>0.8634146341463415</v>
      </c>
    </row>
    <row r="91" spans="1:8" ht="12.75">
      <c r="A91" s="39"/>
      <c r="B91" s="39"/>
      <c r="C91" s="39"/>
      <c r="D91" s="40" t="s">
        <v>71</v>
      </c>
      <c r="E91" s="41"/>
      <c r="F91" s="41"/>
      <c r="G91" s="41"/>
      <c r="H91" s="96"/>
    </row>
    <row r="92" spans="1:8" ht="12.75">
      <c r="A92" s="39"/>
      <c r="B92" s="39"/>
      <c r="C92" s="39"/>
      <c r="D92" s="40" t="s">
        <v>72</v>
      </c>
      <c r="E92" s="41"/>
      <c r="F92" s="41"/>
      <c r="G92" s="41"/>
      <c r="H92" s="96"/>
    </row>
    <row r="93" spans="1:8" ht="12.75">
      <c r="A93" s="39"/>
      <c r="B93" s="39"/>
      <c r="C93" s="39"/>
      <c r="D93" s="40"/>
      <c r="E93" s="41"/>
      <c r="F93" s="41"/>
      <c r="G93" s="41"/>
      <c r="H93" s="96"/>
    </row>
    <row r="94" spans="1:8" ht="12.75">
      <c r="A94" s="39"/>
      <c r="B94" s="39" t="s">
        <v>88</v>
      </c>
      <c r="C94" s="39"/>
      <c r="D94" s="40" t="s">
        <v>89</v>
      </c>
      <c r="E94" s="41"/>
      <c r="F94" s="41">
        <f>SUM(F95:F98)</f>
        <v>18900</v>
      </c>
      <c r="G94" s="41">
        <f>SUM(G95:G98)</f>
        <v>18760</v>
      </c>
      <c r="H94" s="95">
        <f>G94/F94</f>
        <v>0.9925925925925926</v>
      </c>
    </row>
    <row r="95" spans="1:8" ht="12.75">
      <c r="A95" s="39"/>
      <c r="B95" s="39"/>
      <c r="C95" s="39" t="s">
        <v>69</v>
      </c>
      <c r="D95" s="40" t="s">
        <v>70</v>
      </c>
      <c r="E95" s="41"/>
      <c r="F95" s="41">
        <v>18900</v>
      </c>
      <c r="G95" s="41">
        <v>18760</v>
      </c>
      <c r="H95" s="95">
        <f>G95/F95</f>
        <v>0.9925925925925926</v>
      </c>
    </row>
    <row r="96" spans="1:8" ht="12.75">
      <c r="A96" s="39"/>
      <c r="B96" s="39"/>
      <c r="C96" s="39"/>
      <c r="D96" s="40" t="s">
        <v>71</v>
      </c>
      <c r="E96" s="41"/>
      <c r="F96" s="41"/>
      <c r="G96" s="41"/>
      <c r="H96" s="96"/>
    </row>
    <row r="97" spans="1:8" ht="12.75">
      <c r="A97" s="39"/>
      <c r="B97" s="39"/>
      <c r="C97" s="39"/>
      <c r="D97" s="40" t="s">
        <v>72</v>
      </c>
      <c r="E97" s="41"/>
      <c r="F97" s="41"/>
      <c r="G97" s="41"/>
      <c r="H97" s="96"/>
    </row>
    <row r="98" spans="1:8" ht="12.75">
      <c r="A98" s="39"/>
      <c r="B98" s="39"/>
      <c r="C98" s="39"/>
      <c r="D98" s="40"/>
      <c r="E98" s="41"/>
      <c r="F98" s="41"/>
      <c r="G98" s="41"/>
      <c r="H98" s="96"/>
    </row>
    <row r="99" spans="1:8" s="2" customFormat="1" ht="12.75">
      <c r="A99" s="42" t="s">
        <v>90</v>
      </c>
      <c r="B99" s="42"/>
      <c r="C99" s="42"/>
      <c r="D99" s="43" t="s">
        <v>91</v>
      </c>
      <c r="E99" s="44">
        <f>SUM(E104:E106)/2</f>
        <v>20000</v>
      </c>
      <c r="F99" s="44">
        <f>SUM(F100:F106)/2</f>
        <v>22500</v>
      </c>
      <c r="G99" s="44">
        <f>SUM(G100:G106)/2</f>
        <v>7627</v>
      </c>
      <c r="H99" s="94">
        <f>G99/F99</f>
        <v>0.33897777777777777</v>
      </c>
    </row>
    <row r="100" spans="1:8" s="3" customFormat="1" ht="12.75">
      <c r="A100" s="46"/>
      <c r="B100" s="46" t="s">
        <v>92</v>
      </c>
      <c r="C100" s="46"/>
      <c r="D100" s="45" t="s">
        <v>93</v>
      </c>
      <c r="E100" s="47"/>
      <c r="F100" s="41">
        <f>SUM(F101:F102)</f>
        <v>2500</v>
      </c>
      <c r="G100" s="41">
        <f>SUM(G101:G102)</f>
        <v>2500</v>
      </c>
      <c r="H100" s="95">
        <f>G100/F100</f>
        <v>1</v>
      </c>
    </row>
    <row r="101" spans="1:8" s="3" customFormat="1" ht="12.75">
      <c r="A101" s="46"/>
      <c r="B101" s="46"/>
      <c r="C101" s="46" t="s">
        <v>94</v>
      </c>
      <c r="D101" s="40" t="s">
        <v>95</v>
      </c>
      <c r="E101" s="47"/>
      <c r="F101" s="47">
        <v>2500</v>
      </c>
      <c r="G101" s="47">
        <v>2500</v>
      </c>
      <c r="H101" s="95">
        <f>G101/F101</f>
        <v>1</v>
      </c>
    </row>
    <row r="102" spans="1:8" s="3" customFormat="1" ht="12.75">
      <c r="A102" s="46"/>
      <c r="B102" s="46"/>
      <c r="C102" s="46"/>
      <c r="D102" s="40" t="s">
        <v>96</v>
      </c>
      <c r="E102" s="47"/>
      <c r="F102" s="47"/>
      <c r="G102" s="47"/>
      <c r="H102" s="95"/>
    </row>
    <row r="103" spans="1:8" s="3" customFormat="1" ht="12.75">
      <c r="A103" s="46"/>
      <c r="B103" s="46"/>
      <c r="C103" s="46"/>
      <c r="D103" s="40"/>
      <c r="E103" s="47"/>
      <c r="F103" s="47"/>
      <c r="G103" s="47"/>
      <c r="H103" s="95"/>
    </row>
    <row r="104" spans="1:8" ht="12.75">
      <c r="A104" s="39"/>
      <c r="B104" s="39" t="s">
        <v>97</v>
      </c>
      <c r="C104" s="39"/>
      <c r="D104" s="40" t="s">
        <v>98</v>
      </c>
      <c r="E104" s="41">
        <f>SUM(E105:E106)</f>
        <v>20000</v>
      </c>
      <c r="F104" s="41">
        <f>SUM(F105:F106)</f>
        <v>20000</v>
      </c>
      <c r="G104" s="41">
        <f>SUM(G105:G106)</f>
        <v>5127</v>
      </c>
      <c r="H104" s="95">
        <f>G104/F104</f>
        <v>0.25635</v>
      </c>
    </row>
    <row r="105" spans="1:8" ht="12.75">
      <c r="A105" s="39"/>
      <c r="B105" s="39"/>
      <c r="C105" s="39" t="s">
        <v>99</v>
      </c>
      <c r="D105" s="40" t="s">
        <v>100</v>
      </c>
      <c r="E105" s="41">
        <v>20000</v>
      </c>
      <c r="F105" s="41">
        <v>20000</v>
      </c>
      <c r="G105" s="41">
        <v>5127</v>
      </c>
      <c r="H105" s="95">
        <f>G105/F105</f>
        <v>0.25635</v>
      </c>
    </row>
    <row r="106" spans="1:8" ht="12.75">
      <c r="A106" s="39"/>
      <c r="B106" s="39"/>
      <c r="C106" s="39"/>
      <c r="D106" s="40"/>
      <c r="E106" s="41"/>
      <c r="F106" s="41"/>
      <c r="G106" s="41"/>
      <c r="H106" s="96"/>
    </row>
    <row r="107" spans="1:8" s="2" customFormat="1" ht="12.75">
      <c r="A107" s="42" t="s">
        <v>101</v>
      </c>
      <c r="B107" s="42"/>
      <c r="C107" s="42"/>
      <c r="D107" s="43" t="s">
        <v>102</v>
      </c>
      <c r="E107" s="44">
        <f>SUM(E109:E145)/2</f>
        <v>7722666</v>
      </c>
      <c r="F107" s="44">
        <f>SUM(F109:F145)/2</f>
        <v>8424582</v>
      </c>
      <c r="G107" s="44">
        <f>SUM(G109:G145)/2</f>
        <v>8227054</v>
      </c>
      <c r="H107" s="94">
        <f>G107/F107</f>
        <v>0.9765533767728772</v>
      </c>
    </row>
    <row r="108" spans="1:8" s="2" customFormat="1" ht="12.75">
      <c r="A108" s="42"/>
      <c r="B108" s="42"/>
      <c r="C108" s="42"/>
      <c r="D108" s="43" t="s">
        <v>103</v>
      </c>
      <c r="E108" s="44"/>
      <c r="F108" s="44"/>
      <c r="G108" s="44"/>
      <c r="H108" s="94"/>
    </row>
    <row r="109" spans="1:8" ht="12.75">
      <c r="A109" s="39"/>
      <c r="B109" s="39" t="s">
        <v>104</v>
      </c>
      <c r="C109" s="39"/>
      <c r="D109" s="40" t="s">
        <v>105</v>
      </c>
      <c r="E109" s="41">
        <f>SUM(E110:E113)</f>
        <v>15000</v>
      </c>
      <c r="F109" s="41">
        <f>SUM(F110:F113)</f>
        <v>15000</v>
      </c>
      <c r="G109" s="41">
        <f>SUM(G110:G113)</f>
        <v>17921</v>
      </c>
      <c r="H109" s="95">
        <f>G109/F109</f>
        <v>1.1947333333333334</v>
      </c>
    </row>
    <row r="110" spans="1:8" ht="12.75">
      <c r="A110" s="39"/>
      <c r="B110" s="39"/>
      <c r="C110" s="39" t="s">
        <v>106</v>
      </c>
      <c r="D110" s="40" t="s">
        <v>107</v>
      </c>
      <c r="E110" s="41">
        <v>15000</v>
      </c>
      <c r="F110" s="41">
        <v>15000</v>
      </c>
      <c r="G110" s="41">
        <v>17503</v>
      </c>
      <c r="H110" s="95">
        <f>G110/F110</f>
        <v>1.1668666666666667</v>
      </c>
    </row>
    <row r="111" spans="1:8" ht="12.75">
      <c r="A111" s="39"/>
      <c r="B111" s="39"/>
      <c r="C111" s="39"/>
      <c r="D111" s="40" t="s">
        <v>108</v>
      </c>
      <c r="E111" s="41"/>
      <c r="F111" s="41"/>
      <c r="G111" s="41"/>
      <c r="H111" s="96"/>
    </row>
    <row r="112" spans="1:8" ht="12.75">
      <c r="A112" s="39"/>
      <c r="B112" s="39"/>
      <c r="C112" s="39" t="s">
        <v>54</v>
      </c>
      <c r="D112" s="40" t="s">
        <v>132</v>
      </c>
      <c r="E112" s="41"/>
      <c r="F112" s="41">
        <v>0</v>
      </c>
      <c r="G112" s="41">
        <v>418</v>
      </c>
      <c r="H112" s="95"/>
    </row>
    <row r="113" spans="1:8" ht="12.75">
      <c r="A113" s="39"/>
      <c r="B113" s="39"/>
      <c r="C113" s="39"/>
      <c r="D113" s="40"/>
      <c r="E113" s="41"/>
      <c r="F113" s="41"/>
      <c r="G113" s="41"/>
      <c r="H113" s="96"/>
    </row>
    <row r="114" spans="1:8" ht="12.75">
      <c r="A114" s="39"/>
      <c r="B114" s="39" t="s">
        <v>109</v>
      </c>
      <c r="C114" s="39"/>
      <c r="D114" s="40" t="s">
        <v>110</v>
      </c>
      <c r="E114" s="41">
        <f>SUM(E117:E129)</f>
        <v>5316375</v>
      </c>
      <c r="F114" s="41">
        <f>SUM(F117:F129)</f>
        <v>5994176</v>
      </c>
      <c r="G114" s="41">
        <f>SUM(G117:G129)</f>
        <v>5881017</v>
      </c>
      <c r="H114" s="95">
        <f>G114/F114</f>
        <v>0.9811218422682284</v>
      </c>
    </row>
    <row r="115" spans="1:8" ht="12.75">
      <c r="A115" s="39"/>
      <c r="B115" s="39"/>
      <c r="C115" s="39"/>
      <c r="D115" s="40" t="s">
        <v>111</v>
      </c>
      <c r="E115" s="41"/>
      <c r="F115" s="41"/>
      <c r="G115" s="41"/>
      <c r="H115" s="96"/>
    </row>
    <row r="116" spans="1:8" ht="12.75">
      <c r="A116" s="39"/>
      <c r="B116" s="39"/>
      <c r="C116" s="39"/>
      <c r="D116" s="40" t="s">
        <v>112</v>
      </c>
      <c r="E116" s="41"/>
      <c r="F116" s="41"/>
      <c r="G116" s="41"/>
      <c r="H116" s="96"/>
    </row>
    <row r="117" spans="1:8" ht="12.75">
      <c r="A117" s="39"/>
      <c r="B117" s="39"/>
      <c r="C117" s="39" t="s">
        <v>113</v>
      </c>
      <c r="D117" s="40" t="s">
        <v>114</v>
      </c>
      <c r="E117" s="41">
        <v>3430800</v>
      </c>
      <c r="F117" s="41">
        <v>4645950</v>
      </c>
      <c r="G117" s="41">
        <v>5379259</v>
      </c>
      <c r="H117" s="95">
        <f aca="true" t="shared" si="0" ref="H117:H129">G117/F117</f>
        <v>1.1578383323109376</v>
      </c>
    </row>
    <row r="118" spans="1:8" ht="12.75">
      <c r="A118" s="39"/>
      <c r="B118" s="39"/>
      <c r="C118" s="39" t="s">
        <v>115</v>
      </c>
      <c r="D118" s="40" t="s">
        <v>116</v>
      </c>
      <c r="E118" s="41">
        <v>336000</v>
      </c>
      <c r="F118" s="41">
        <v>336000</v>
      </c>
      <c r="G118" s="41">
        <v>340685</v>
      </c>
      <c r="H118" s="95">
        <f t="shared" si="0"/>
        <v>1.0139434523809523</v>
      </c>
    </row>
    <row r="119" spans="1:8" ht="12.75">
      <c r="A119" s="39"/>
      <c r="B119" s="39"/>
      <c r="C119" s="39" t="s">
        <v>117</v>
      </c>
      <c r="D119" s="40" t="s">
        <v>118</v>
      </c>
      <c r="E119" s="41">
        <v>164300</v>
      </c>
      <c r="F119" s="41">
        <v>164300</v>
      </c>
      <c r="G119" s="41">
        <v>175807</v>
      </c>
      <c r="H119" s="95">
        <f t="shared" si="0"/>
        <v>1.0700365185636032</v>
      </c>
    </row>
    <row r="120" spans="1:8" ht="12.75">
      <c r="A120" s="39"/>
      <c r="B120" s="39"/>
      <c r="C120" s="39" t="s">
        <v>119</v>
      </c>
      <c r="D120" s="40" t="s">
        <v>120</v>
      </c>
      <c r="E120" s="41">
        <v>142000</v>
      </c>
      <c r="F120" s="41">
        <v>142000</v>
      </c>
      <c r="G120" s="41">
        <v>168896</v>
      </c>
      <c r="H120" s="95">
        <f t="shared" si="0"/>
        <v>1.1894084507042253</v>
      </c>
    </row>
    <row r="121" spans="1:8" ht="12.75">
      <c r="A121" s="39"/>
      <c r="B121" s="39"/>
      <c r="C121" s="39" t="s">
        <v>121</v>
      </c>
      <c r="D121" s="40" t="s">
        <v>122</v>
      </c>
      <c r="E121" s="41">
        <v>4000</v>
      </c>
      <c r="F121" s="41">
        <v>4000</v>
      </c>
      <c r="G121" s="41">
        <v>19552</v>
      </c>
      <c r="H121" s="95">
        <f t="shared" si="0"/>
        <v>4.888</v>
      </c>
    </row>
    <row r="122" spans="1:8" ht="12.75">
      <c r="A122" s="39"/>
      <c r="B122" s="39"/>
      <c r="C122" s="39" t="s">
        <v>123</v>
      </c>
      <c r="D122" s="40" t="s">
        <v>124</v>
      </c>
      <c r="E122" s="41">
        <v>10500</v>
      </c>
      <c r="F122" s="41">
        <v>10500</v>
      </c>
      <c r="G122" s="41">
        <v>11815</v>
      </c>
      <c r="H122" s="95">
        <f t="shared" si="0"/>
        <v>1.1252380952380951</v>
      </c>
    </row>
    <row r="123" spans="1:8" ht="12.75">
      <c r="A123" s="39"/>
      <c r="B123" s="39"/>
      <c r="C123" s="39" t="s">
        <v>125</v>
      </c>
      <c r="D123" s="40" t="s">
        <v>126</v>
      </c>
      <c r="E123" s="41">
        <v>13500</v>
      </c>
      <c r="F123" s="41">
        <v>13500</v>
      </c>
      <c r="G123" s="41">
        <v>9733</v>
      </c>
      <c r="H123" s="95">
        <f t="shared" si="0"/>
        <v>0.7209629629629629</v>
      </c>
    </row>
    <row r="124" spans="1:8" ht="12.75">
      <c r="A124" s="39"/>
      <c r="B124" s="39"/>
      <c r="C124" s="39" t="s">
        <v>127</v>
      </c>
      <c r="D124" s="40" t="s">
        <v>128</v>
      </c>
      <c r="E124" s="41">
        <v>33000</v>
      </c>
      <c r="F124" s="41">
        <v>33000</v>
      </c>
      <c r="G124" s="41">
        <v>27825</v>
      </c>
      <c r="H124" s="95">
        <f t="shared" si="0"/>
        <v>0.8431818181818181</v>
      </c>
    </row>
    <row r="125" spans="1:8" ht="12.75">
      <c r="A125" s="39"/>
      <c r="B125" s="39"/>
      <c r="C125" s="39" t="s">
        <v>129</v>
      </c>
      <c r="D125" s="40" t="s">
        <v>130</v>
      </c>
      <c r="E125" s="41">
        <v>1080000</v>
      </c>
      <c r="F125" s="41">
        <v>30000</v>
      </c>
      <c r="G125" s="41">
        <v>-973540</v>
      </c>
      <c r="H125" s="95">
        <f t="shared" si="0"/>
        <v>-32.45133333333333</v>
      </c>
    </row>
    <row r="126" spans="1:8" ht="12.75">
      <c r="A126" s="39"/>
      <c r="B126" s="39"/>
      <c r="C126" s="39" t="s">
        <v>240</v>
      </c>
      <c r="D126" s="40" t="s">
        <v>241</v>
      </c>
      <c r="E126" s="41"/>
      <c r="F126" s="41"/>
      <c r="G126" s="41">
        <v>175</v>
      </c>
      <c r="H126" s="95"/>
    </row>
    <row r="127" spans="1:8" ht="12.75">
      <c r="A127" s="39"/>
      <c r="B127" s="39"/>
      <c r="C127" s="39" t="s">
        <v>47</v>
      </c>
      <c r="D127" s="40" t="s">
        <v>131</v>
      </c>
      <c r="E127" s="41">
        <v>2000</v>
      </c>
      <c r="F127" s="41">
        <v>6474</v>
      </c>
      <c r="G127" s="41">
        <v>10246</v>
      </c>
      <c r="H127" s="95">
        <f t="shared" si="0"/>
        <v>1.5826382452888477</v>
      </c>
    </row>
    <row r="128" spans="1:8" ht="12.75">
      <c r="A128" s="39"/>
      <c r="B128" s="39"/>
      <c r="C128" s="39" t="s">
        <v>54</v>
      </c>
      <c r="D128" s="40" t="s">
        <v>132</v>
      </c>
      <c r="E128" s="41">
        <v>22500</v>
      </c>
      <c r="F128" s="41">
        <v>475692</v>
      </c>
      <c r="G128" s="41">
        <v>577804</v>
      </c>
      <c r="H128" s="95">
        <f t="shared" si="0"/>
        <v>1.21465990598959</v>
      </c>
    </row>
    <row r="129" spans="1:8" ht="12.75">
      <c r="A129" s="39"/>
      <c r="B129" s="39"/>
      <c r="C129" s="39" t="s">
        <v>133</v>
      </c>
      <c r="D129" s="40" t="s">
        <v>134</v>
      </c>
      <c r="E129" s="41">
        <v>77775</v>
      </c>
      <c r="F129" s="41">
        <v>132760</v>
      </c>
      <c r="G129" s="41">
        <v>132760</v>
      </c>
      <c r="H129" s="95">
        <f t="shared" si="0"/>
        <v>1</v>
      </c>
    </row>
    <row r="130" spans="1:8" ht="12.75">
      <c r="A130" s="39"/>
      <c r="B130" s="39"/>
      <c r="C130" s="39"/>
      <c r="D130" s="40" t="s">
        <v>135</v>
      </c>
      <c r="E130" s="41"/>
      <c r="F130" s="41"/>
      <c r="G130" s="41"/>
      <c r="H130" s="96"/>
    </row>
    <row r="131" spans="1:8" ht="12.75">
      <c r="A131" s="39"/>
      <c r="B131" s="39"/>
      <c r="C131" s="39"/>
      <c r="D131" s="40"/>
      <c r="E131" s="41"/>
      <c r="F131" s="41"/>
      <c r="G131" s="41"/>
      <c r="H131" s="96"/>
    </row>
    <row r="132" spans="1:8" ht="12.75">
      <c r="A132" s="39"/>
      <c r="B132" s="39" t="s">
        <v>136</v>
      </c>
      <c r="C132" s="39"/>
      <c r="D132" s="40" t="s">
        <v>137</v>
      </c>
      <c r="E132" s="41">
        <f>SUM(E135:E141)</f>
        <v>210100</v>
      </c>
      <c r="F132" s="41">
        <f>SUM(F134:F141)</f>
        <v>234215</v>
      </c>
      <c r="G132" s="41">
        <f>SUM(G134:G141)</f>
        <v>212906</v>
      </c>
      <c r="H132" s="95">
        <f>G132/F132</f>
        <v>0.9090194906389428</v>
      </c>
    </row>
    <row r="133" spans="1:8" ht="12.75">
      <c r="A133" s="39"/>
      <c r="B133" s="39"/>
      <c r="C133" s="39"/>
      <c r="D133" s="40" t="s">
        <v>138</v>
      </c>
      <c r="E133" s="41"/>
      <c r="F133" s="41"/>
      <c r="G133" s="41"/>
      <c r="H133" s="96"/>
    </row>
    <row r="134" spans="1:8" ht="12.75">
      <c r="A134" s="39"/>
      <c r="B134" s="39"/>
      <c r="C134" s="39" t="s">
        <v>139</v>
      </c>
      <c r="D134" s="40" t="s">
        <v>140</v>
      </c>
      <c r="E134" s="41"/>
      <c r="F134" s="41">
        <v>400</v>
      </c>
      <c r="G134" s="41">
        <v>401</v>
      </c>
      <c r="H134" s="95">
        <f>G134/F134</f>
        <v>1.0025</v>
      </c>
    </row>
    <row r="135" spans="1:8" ht="12.75">
      <c r="A135" s="39"/>
      <c r="B135" s="39"/>
      <c r="C135" s="39" t="s">
        <v>141</v>
      </c>
      <c r="D135" s="40" t="s">
        <v>142</v>
      </c>
      <c r="E135" s="41">
        <v>55000</v>
      </c>
      <c r="F135" s="41">
        <v>55000</v>
      </c>
      <c r="G135" s="41">
        <v>48282</v>
      </c>
      <c r="H135" s="95">
        <f>G135/F135</f>
        <v>0.8778545454545454</v>
      </c>
    </row>
    <row r="136" spans="1:8" ht="12.75">
      <c r="A136" s="39"/>
      <c r="B136" s="39"/>
      <c r="C136" s="39" t="s">
        <v>143</v>
      </c>
      <c r="D136" s="40" t="s">
        <v>144</v>
      </c>
      <c r="E136" s="41">
        <v>5000</v>
      </c>
      <c r="F136" s="41">
        <v>5000</v>
      </c>
      <c r="G136" s="41">
        <v>0</v>
      </c>
      <c r="H136" s="95">
        <f>G136/F136</f>
        <v>0</v>
      </c>
    </row>
    <row r="137" spans="1:8" ht="12.75">
      <c r="A137" s="39"/>
      <c r="B137" s="39"/>
      <c r="C137" s="39" t="s">
        <v>145</v>
      </c>
      <c r="D137" s="40" t="s">
        <v>146</v>
      </c>
      <c r="E137" s="41">
        <v>140000</v>
      </c>
      <c r="F137" s="41">
        <v>163715</v>
      </c>
      <c r="G137" s="41">
        <v>163279</v>
      </c>
      <c r="H137" s="95">
        <f>G137/F137</f>
        <v>0.9973368353541215</v>
      </c>
    </row>
    <row r="138" spans="1:8" ht="12.75">
      <c r="A138" s="39"/>
      <c r="B138" s="39"/>
      <c r="C138" s="39" t="s">
        <v>147</v>
      </c>
      <c r="D138" s="40" t="s">
        <v>148</v>
      </c>
      <c r="E138" s="41">
        <v>10000</v>
      </c>
      <c r="F138" s="41">
        <v>10000</v>
      </c>
      <c r="G138" s="41">
        <v>916</v>
      </c>
      <c r="H138" s="95">
        <f>G138/F138</f>
        <v>0.0916</v>
      </c>
    </row>
    <row r="139" spans="1:8" ht="12.75">
      <c r="A139" s="39"/>
      <c r="B139" s="39"/>
      <c r="C139" s="39"/>
      <c r="D139" s="40" t="s">
        <v>149</v>
      </c>
      <c r="E139" s="41"/>
      <c r="F139" s="41"/>
      <c r="G139" s="41"/>
      <c r="H139" s="96"/>
    </row>
    <row r="140" spans="1:8" ht="12.75">
      <c r="A140" s="39"/>
      <c r="B140" s="39"/>
      <c r="C140" s="39" t="s">
        <v>54</v>
      </c>
      <c r="D140" s="40" t="s">
        <v>150</v>
      </c>
      <c r="E140" s="41">
        <v>100</v>
      </c>
      <c r="F140" s="41">
        <v>100</v>
      </c>
      <c r="G140" s="41">
        <v>28</v>
      </c>
      <c r="H140" s="95">
        <f>G140/F140</f>
        <v>0.28</v>
      </c>
    </row>
    <row r="141" spans="1:8" ht="12" customHeight="1">
      <c r="A141" s="39"/>
      <c r="B141" s="39"/>
      <c r="C141" s="39"/>
      <c r="D141" s="40"/>
      <c r="E141" s="41"/>
      <c r="F141" s="41"/>
      <c r="G141" s="41"/>
      <c r="H141" s="96"/>
    </row>
    <row r="142" spans="1:8" ht="12.75">
      <c r="A142" s="39"/>
      <c r="B142" s="39" t="s">
        <v>151</v>
      </c>
      <c r="C142" s="39"/>
      <c r="D142" s="40" t="s">
        <v>152</v>
      </c>
      <c r="E142" s="41">
        <f>SUM(E143:E145)</f>
        <v>2181191</v>
      </c>
      <c r="F142" s="41">
        <f>SUM(F143:F145)</f>
        <v>2181191</v>
      </c>
      <c r="G142" s="41">
        <f>SUM(G143:G145)</f>
        <v>2115210</v>
      </c>
      <c r="H142" s="95">
        <f>G142/F142</f>
        <v>0.9697500127224071</v>
      </c>
    </row>
    <row r="143" spans="1:8" ht="12.75">
      <c r="A143" s="39"/>
      <c r="B143" s="39"/>
      <c r="C143" s="39" t="s">
        <v>153</v>
      </c>
      <c r="D143" s="40" t="s">
        <v>154</v>
      </c>
      <c r="E143" s="41">
        <v>2115624</v>
      </c>
      <c r="F143" s="41">
        <v>2115624</v>
      </c>
      <c r="G143" s="41">
        <v>2066087</v>
      </c>
      <c r="H143" s="95">
        <f>G143/F143</f>
        <v>0.9765851587994843</v>
      </c>
    </row>
    <row r="144" spans="1:8" ht="12.75">
      <c r="A144" s="39"/>
      <c r="B144" s="39"/>
      <c r="C144" s="39" t="s">
        <v>155</v>
      </c>
      <c r="D144" s="40" t="s">
        <v>156</v>
      </c>
      <c r="E144" s="41">
        <v>65567</v>
      </c>
      <c r="F144" s="41">
        <v>65567</v>
      </c>
      <c r="G144" s="41">
        <v>49123</v>
      </c>
      <c r="H144" s="95">
        <f>G144/F144</f>
        <v>0.7492031052206141</v>
      </c>
    </row>
    <row r="145" spans="1:8" ht="12.75">
      <c r="A145" s="39"/>
      <c r="B145" s="39"/>
      <c r="C145" s="39"/>
      <c r="D145" s="40"/>
      <c r="E145" s="41"/>
      <c r="F145" s="41"/>
      <c r="G145" s="41"/>
      <c r="H145" s="96"/>
    </row>
    <row r="146" spans="1:8" s="2" customFormat="1" ht="12.75">
      <c r="A146" s="42" t="s">
        <v>157</v>
      </c>
      <c r="B146" s="42"/>
      <c r="C146" s="42"/>
      <c r="D146" s="43" t="s">
        <v>158</v>
      </c>
      <c r="E146" s="44">
        <f>SUM(E147:E165)/2</f>
        <v>5876754</v>
      </c>
      <c r="F146" s="44">
        <f>SUM(F147:F167)/2</f>
        <v>5865809</v>
      </c>
      <c r="G146" s="44">
        <f>SUM(G147:G167)/2</f>
        <v>5882602</v>
      </c>
      <c r="H146" s="94">
        <f>G146/F146</f>
        <v>1.0028628617126811</v>
      </c>
    </row>
    <row r="147" spans="1:8" ht="12.75">
      <c r="A147" s="39"/>
      <c r="B147" s="39" t="s">
        <v>159</v>
      </c>
      <c r="C147" s="39"/>
      <c r="D147" s="40" t="s">
        <v>160</v>
      </c>
      <c r="E147" s="41">
        <f>SUM(E148:E148)</f>
        <v>4730538</v>
      </c>
      <c r="F147" s="41">
        <f>SUM(F148:F148)</f>
        <v>4662598</v>
      </c>
      <c r="G147" s="41">
        <f>SUM(G148:G148)</f>
        <v>4662598</v>
      </c>
      <c r="H147" s="95">
        <f>G147/F147</f>
        <v>1</v>
      </c>
    </row>
    <row r="148" spans="1:8" ht="12.75">
      <c r="A148" s="39"/>
      <c r="B148" s="39"/>
      <c r="C148" s="39" t="s">
        <v>161</v>
      </c>
      <c r="D148" s="40" t="s">
        <v>162</v>
      </c>
      <c r="E148" s="41">
        <v>4730538</v>
      </c>
      <c r="F148" s="41">
        <v>4662598</v>
      </c>
      <c r="G148" s="41">
        <v>4662598</v>
      </c>
      <c r="H148" s="95">
        <f>G148/F148</f>
        <v>1</v>
      </c>
    </row>
    <row r="149" spans="1:8" ht="12.75">
      <c r="A149" s="39"/>
      <c r="B149" s="39"/>
      <c r="C149" s="39"/>
      <c r="D149" s="40"/>
      <c r="E149" s="41"/>
      <c r="F149" s="41"/>
      <c r="G149" s="41"/>
      <c r="H149" s="96"/>
    </row>
    <row r="150" spans="1:8" ht="12.75">
      <c r="A150" s="39"/>
      <c r="B150" s="39" t="s">
        <v>242</v>
      </c>
      <c r="C150" s="39"/>
      <c r="D150" s="40" t="s">
        <v>243</v>
      </c>
      <c r="E150" s="41"/>
      <c r="F150" s="41">
        <f>SUM(F151:F152)</f>
        <v>43512</v>
      </c>
      <c r="G150" s="41">
        <f>SUM(G151:G152)</f>
        <v>43512</v>
      </c>
      <c r="H150" s="95">
        <f>G150/F150</f>
        <v>1</v>
      </c>
    </row>
    <row r="151" spans="1:8" ht="12.75">
      <c r="A151" s="39"/>
      <c r="B151" s="39"/>
      <c r="C151" s="39" t="s">
        <v>244</v>
      </c>
      <c r="D151" s="40" t="s">
        <v>245</v>
      </c>
      <c r="E151" s="41"/>
      <c r="F151" s="41">
        <v>43512</v>
      </c>
      <c r="G151" s="41">
        <v>43512</v>
      </c>
      <c r="H151" s="95">
        <f>G151/F151</f>
        <v>1</v>
      </c>
    </row>
    <row r="152" spans="1:8" ht="12.75">
      <c r="A152" s="39"/>
      <c r="B152" s="39"/>
      <c r="C152" s="39"/>
      <c r="D152" s="40"/>
      <c r="E152" s="41"/>
      <c r="F152" s="41"/>
      <c r="G152" s="41"/>
      <c r="H152" s="96"/>
    </row>
    <row r="153" spans="1:8" ht="12.75">
      <c r="A153" s="39"/>
      <c r="B153" s="39" t="s">
        <v>163</v>
      </c>
      <c r="C153" s="39"/>
      <c r="D153" s="40" t="s">
        <v>164</v>
      </c>
      <c r="E153" s="41">
        <f>SUM(E154:E155)</f>
        <v>86482</v>
      </c>
      <c r="F153" s="41">
        <f>SUM(F154:F155)</f>
        <v>89040</v>
      </c>
      <c r="G153" s="41">
        <f>SUM(G154:G155)</f>
        <v>89040</v>
      </c>
      <c r="H153" s="95">
        <f>G153/F153</f>
        <v>1</v>
      </c>
    </row>
    <row r="154" spans="1:8" ht="12.75">
      <c r="A154" s="39"/>
      <c r="B154" s="39"/>
      <c r="C154" s="39" t="s">
        <v>161</v>
      </c>
      <c r="D154" s="40" t="s">
        <v>162</v>
      </c>
      <c r="E154" s="41">
        <v>86482</v>
      </c>
      <c r="F154" s="41">
        <v>89040</v>
      </c>
      <c r="G154" s="41">
        <v>89040</v>
      </c>
      <c r="H154" s="95">
        <f>G154/F154</f>
        <v>1</v>
      </c>
    </row>
    <row r="155" spans="1:8" ht="12.75">
      <c r="A155" s="39"/>
      <c r="B155" s="39"/>
      <c r="C155" s="39"/>
      <c r="D155" s="40"/>
      <c r="E155" s="41"/>
      <c r="F155" s="41"/>
      <c r="G155" s="41"/>
      <c r="H155" s="96"/>
    </row>
    <row r="156" spans="1:8" ht="12.75">
      <c r="A156" s="39"/>
      <c r="B156" s="39" t="s">
        <v>165</v>
      </c>
      <c r="C156" s="39"/>
      <c r="D156" s="40" t="s">
        <v>166</v>
      </c>
      <c r="E156" s="41">
        <f>SUM(E157:E157)</f>
        <v>1055734</v>
      </c>
      <c r="F156" s="41">
        <f>SUM(F157:F157)</f>
        <v>1055734</v>
      </c>
      <c r="G156" s="41">
        <f>SUM(G157:G157)</f>
        <v>1055734</v>
      </c>
      <c r="H156" s="95">
        <f>G156/F156</f>
        <v>1</v>
      </c>
    </row>
    <row r="157" spans="1:8" ht="12.75">
      <c r="A157" s="39"/>
      <c r="B157" s="39"/>
      <c r="C157" s="39" t="s">
        <v>161</v>
      </c>
      <c r="D157" s="40" t="s">
        <v>162</v>
      </c>
      <c r="E157" s="41">
        <v>1055734</v>
      </c>
      <c r="F157" s="41">
        <v>1055734</v>
      </c>
      <c r="G157" s="41">
        <v>1055734</v>
      </c>
      <c r="H157" s="95">
        <f>G157/F157</f>
        <v>1</v>
      </c>
    </row>
    <row r="158" spans="1:8" ht="12.75">
      <c r="A158" s="39"/>
      <c r="B158" s="39"/>
      <c r="C158" s="39"/>
      <c r="D158" s="40"/>
      <c r="E158" s="41"/>
      <c r="F158" s="41"/>
      <c r="G158" s="41"/>
      <c r="H158" s="96"/>
    </row>
    <row r="159" spans="1:8" ht="12.75">
      <c r="A159" s="39"/>
      <c r="B159" s="39" t="s">
        <v>167</v>
      </c>
      <c r="C159" s="39"/>
      <c r="D159" s="40" t="s">
        <v>168</v>
      </c>
      <c r="E159" s="41">
        <f>SUM(E165:E165)</f>
        <v>4000</v>
      </c>
      <c r="F159" s="41">
        <f>SUM(F160:F167)</f>
        <v>14925</v>
      </c>
      <c r="G159" s="41">
        <f>SUM(G160:G167)</f>
        <v>31718</v>
      </c>
      <c r="H159" s="95">
        <f>G159/F159</f>
        <v>2.1251591289782246</v>
      </c>
    </row>
    <row r="160" spans="1:8" ht="12.75">
      <c r="A160" s="39"/>
      <c r="B160" s="39"/>
      <c r="C160" s="39" t="s">
        <v>106</v>
      </c>
      <c r="D160" s="40" t="s">
        <v>107</v>
      </c>
      <c r="E160" s="41"/>
      <c r="F160" s="41">
        <v>0</v>
      </c>
      <c r="G160" s="41">
        <v>-167</v>
      </c>
      <c r="H160" s="95"/>
    </row>
    <row r="161" spans="1:8" ht="12.75">
      <c r="A161" s="39"/>
      <c r="B161" s="39"/>
      <c r="C161" s="39"/>
      <c r="D161" s="40" t="s">
        <v>108</v>
      </c>
      <c r="E161" s="41"/>
      <c r="F161" s="41"/>
      <c r="G161" s="41"/>
      <c r="H161" s="96"/>
    </row>
    <row r="162" spans="1:8" ht="12.75">
      <c r="A162" s="39"/>
      <c r="B162" s="39"/>
      <c r="C162" s="39" t="s">
        <v>121</v>
      </c>
      <c r="D162" s="40" t="s">
        <v>122</v>
      </c>
      <c r="E162" s="41"/>
      <c r="F162" s="41">
        <v>0</v>
      </c>
      <c r="G162" s="41">
        <v>-1425</v>
      </c>
      <c r="H162" s="95"/>
    </row>
    <row r="163" spans="1:8" ht="12.75">
      <c r="A163" s="39"/>
      <c r="B163" s="39"/>
      <c r="C163" s="39" t="s">
        <v>129</v>
      </c>
      <c r="D163" s="40" t="s">
        <v>130</v>
      </c>
      <c r="E163" s="41"/>
      <c r="F163" s="41">
        <v>0</v>
      </c>
      <c r="G163" s="41">
        <v>-166</v>
      </c>
      <c r="H163" s="95"/>
    </row>
    <row r="164" spans="1:8" ht="12.75">
      <c r="A164" s="39"/>
      <c r="B164" s="39"/>
      <c r="C164" s="39" t="s">
        <v>54</v>
      </c>
      <c r="D164" s="40" t="s">
        <v>150</v>
      </c>
      <c r="E164" s="41"/>
      <c r="F164" s="41">
        <v>0</v>
      </c>
      <c r="G164" s="41">
        <v>-87</v>
      </c>
      <c r="H164" s="95"/>
    </row>
    <row r="165" spans="1:8" ht="12.75">
      <c r="A165" s="39"/>
      <c r="B165" s="39"/>
      <c r="C165" s="39" t="s">
        <v>39</v>
      </c>
      <c r="D165" s="40" t="s">
        <v>29</v>
      </c>
      <c r="E165" s="41">
        <v>4000</v>
      </c>
      <c r="F165" s="41">
        <v>4000</v>
      </c>
      <c r="G165" s="116">
        <v>22638</v>
      </c>
      <c r="H165" s="95">
        <f>G165/F165</f>
        <v>5.6595</v>
      </c>
    </row>
    <row r="166" spans="1:8" ht="12.75">
      <c r="A166" s="39"/>
      <c r="B166" s="39"/>
      <c r="C166" s="39" t="s">
        <v>55</v>
      </c>
      <c r="D166" s="40" t="s">
        <v>56</v>
      </c>
      <c r="E166" s="41"/>
      <c r="F166" s="41">
        <v>10925</v>
      </c>
      <c r="G166" s="41">
        <v>10925</v>
      </c>
      <c r="H166" s="95">
        <f>G166/F166</f>
        <v>1</v>
      </c>
    </row>
    <row r="167" spans="1:8" ht="12.75">
      <c r="A167" s="39"/>
      <c r="B167" s="39"/>
      <c r="C167" s="39"/>
      <c r="D167" s="40"/>
      <c r="E167" s="41"/>
      <c r="F167" s="41"/>
      <c r="G167" s="41"/>
      <c r="H167" s="96"/>
    </row>
    <row r="168" spans="1:8" s="2" customFormat="1" ht="12.75">
      <c r="A168" s="42" t="s">
        <v>169</v>
      </c>
      <c r="B168" s="42"/>
      <c r="C168" s="42"/>
      <c r="D168" s="43" t="s">
        <v>170</v>
      </c>
      <c r="E168" s="44">
        <f>SUM(E169:E191)/2</f>
        <v>37750</v>
      </c>
      <c r="F168" s="44">
        <f>SUM(F169:F191)/2</f>
        <v>125315</v>
      </c>
      <c r="G168" s="44">
        <f>SUM(G169:G191)/2</f>
        <v>122652</v>
      </c>
      <c r="H168" s="94">
        <f aca="true" t="shared" si="1" ref="H168:H173">G168/F168</f>
        <v>0.9787495511311495</v>
      </c>
    </row>
    <row r="169" spans="1:8" s="3" customFormat="1" ht="12.75">
      <c r="A169" s="46"/>
      <c r="B169" s="46" t="s">
        <v>171</v>
      </c>
      <c r="C169" s="46"/>
      <c r="D169" s="45" t="s">
        <v>172</v>
      </c>
      <c r="E169" s="41">
        <f>SUM(E170:E177)</f>
        <v>26000</v>
      </c>
      <c r="F169" s="41">
        <f>SUM(F170:F177)</f>
        <v>108900</v>
      </c>
      <c r="G169" s="41">
        <f>SUM(G170:G177)</f>
        <v>108500</v>
      </c>
      <c r="H169" s="95">
        <f t="shared" si="1"/>
        <v>0.9963269054178145</v>
      </c>
    </row>
    <row r="170" spans="1:8" s="3" customFormat="1" ht="12.75">
      <c r="A170" s="46"/>
      <c r="B170" s="46"/>
      <c r="C170" s="39" t="s">
        <v>36</v>
      </c>
      <c r="D170" s="40" t="s">
        <v>178</v>
      </c>
      <c r="E170" s="47">
        <v>25000</v>
      </c>
      <c r="F170" s="47">
        <v>33000</v>
      </c>
      <c r="G170" s="47">
        <v>32000</v>
      </c>
      <c r="H170" s="95">
        <f t="shared" si="1"/>
        <v>0.9696969696969697</v>
      </c>
    </row>
    <row r="171" spans="1:8" s="3" customFormat="1" ht="12.75">
      <c r="A171" s="46"/>
      <c r="B171" s="46"/>
      <c r="C171" s="39" t="s">
        <v>39</v>
      </c>
      <c r="D171" s="40" t="s">
        <v>29</v>
      </c>
      <c r="E171" s="47">
        <v>1000</v>
      </c>
      <c r="F171" s="47">
        <v>1000</v>
      </c>
      <c r="G171" s="47">
        <v>1085</v>
      </c>
      <c r="H171" s="95">
        <f t="shared" si="1"/>
        <v>1.085</v>
      </c>
    </row>
    <row r="172" spans="1:8" s="3" customFormat="1" ht="12.75">
      <c r="A172" s="46"/>
      <c r="B172" s="46"/>
      <c r="C172" s="39" t="s">
        <v>55</v>
      </c>
      <c r="D172" s="40" t="s">
        <v>56</v>
      </c>
      <c r="E172" s="47"/>
      <c r="F172" s="47">
        <v>0</v>
      </c>
      <c r="G172" s="47">
        <v>515</v>
      </c>
      <c r="H172" s="95"/>
    </row>
    <row r="173" spans="1:8" s="3" customFormat="1" ht="12.75">
      <c r="A173" s="46"/>
      <c r="B173" s="46"/>
      <c r="C173" s="46" t="s">
        <v>173</v>
      </c>
      <c r="D173" s="45" t="s">
        <v>174</v>
      </c>
      <c r="E173" s="47"/>
      <c r="F173" s="47">
        <v>53705</v>
      </c>
      <c r="G173" s="47">
        <v>53705</v>
      </c>
      <c r="H173" s="95">
        <f t="shared" si="1"/>
        <v>1</v>
      </c>
    </row>
    <row r="174" spans="1:8" s="2" customFormat="1" ht="12.75">
      <c r="A174" s="42"/>
      <c r="B174" s="39"/>
      <c r="C174" s="39"/>
      <c r="D174" s="40" t="s">
        <v>175</v>
      </c>
      <c r="E174" s="47"/>
      <c r="F174" s="47"/>
      <c r="G174" s="47"/>
      <c r="H174" s="94"/>
    </row>
    <row r="175" spans="1:8" s="2" customFormat="1" ht="12.75">
      <c r="A175" s="42"/>
      <c r="B175" s="39"/>
      <c r="C175" s="39" t="s">
        <v>246</v>
      </c>
      <c r="D175" s="40" t="s">
        <v>174</v>
      </c>
      <c r="E175" s="47"/>
      <c r="F175" s="47">
        <v>21195</v>
      </c>
      <c r="G175" s="47">
        <v>21195</v>
      </c>
      <c r="H175" s="95">
        <f>G175/F175</f>
        <v>1</v>
      </c>
    </row>
    <row r="176" spans="1:8" s="2" customFormat="1" ht="12.75">
      <c r="A176" s="42"/>
      <c r="B176" s="39"/>
      <c r="C176" s="39"/>
      <c r="D176" s="40" t="s">
        <v>250</v>
      </c>
      <c r="E176" s="47"/>
      <c r="F176" s="47"/>
      <c r="G176" s="47"/>
      <c r="H176" s="94"/>
    </row>
    <row r="177" spans="1:8" s="2" customFormat="1" ht="12.75">
      <c r="A177" s="42"/>
      <c r="B177" s="39"/>
      <c r="C177" s="39"/>
      <c r="D177" s="40"/>
      <c r="E177" s="41"/>
      <c r="F177" s="47"/>
      <c r="G177" s="47"/>
      <c r="H177" s="94"/>
    </row>
    <row r="178" spans="1:8" s="2" customFormat="1" ht="12.75">
      <c r="A178" s="42"/>
      <c r="B178" s="39" t="s">
        <v>247</v>
      </c>
      <c r="C178" s="39"/>
      <c r="D178" s="40" t="s">
        <v>248</v>
      </c>
      <c r="E178" s="41">
        <f>SUM(E179:E181)</f>
        <v>5750</v>
      </c>
      <c r="F178" s="41">
        <f>SUM(F179:F181)</f>
        <v>5750</v>
      </c>
      <c r="G178" s="41">
        <f>SUM(G179:G181)</f>
        <v>3339</v>
      </c>
      <c r="H178" s="95">
        <f>G178/F178</f>
        <v>0.5806956521739131</v>
      </c>
    </row>
    <row r="179" spans="1:8" s="2" customFormat="1" ht="12.75">
      <c r="A179" s="42"/>
      <c r="B179" s="39"/>
      <c r="C179" s="39" t="s">
        <v>36</v>
      </c>
      <c r="D179" s="40" t="s">
        <v>178</v>
      </c>
      <c r="E179" s="41">
        <v>5000</v>
      </c>
      <c r="F179" s="47">
        <v>5000</v>
      </c>
      <c r="G179" s="47">
        <v>2771</v>
      </c>
      <c r="H179" s="95">
        <f>G179/F179</f>
        <v>0.5542</v>
      </c>
    </row>
    <row r="180" spans="1:8" s="2" customFormat="1" ht="12.75">
      <c r="A180" s="42"/>
      <c r="B180" s="39"/>
      <c r="C180" s="39" t="s">
        <v>39</v>
      </c>
      <c r="D180" s="40" t="s">
        <v>29</v>
      </c>
      <c r="E180" s="41">
        <v>750</v>
      </c>
      <c r="F180" s="47">
        <v>750</v>
      </c>
      <c r="G180" s="47">
        <v>568</v>
      </c>
      <c r="H180" s="95">
        <f>G180/F180</f>
        <v>0.7573333333333333</v>
      </c>
    </row>
    <row r="181" spans="1:8" s="2" customFormat="1" ht="12.75">
      <c r="A181" s="42"/>
      <c r="B181" s="39"/>
      <c r="C181" s="39"/>
      <c r="D181" s="40"/>
      <c r="E181" s="41"/>
      <c r="F181" s="47"/>
      <c r="G181" s="47"/>
      <c r="H181" s="94"/>
    </row>
    <row r="182" spans="1:8" ht="12.75">
      <c r="A182" s="39"/>
      <c r="B182" s="39" t="s">
        <v>176</v>
      </c>
      <c r="C182" s="39"/>
      <c r="D182" s="40" t="s">
        <v>177</v>
      </c>
      <c r="E182" s="41">
        <f>SUM(E183:E187)</f>
        <v>6000</v>
      </c>
      <c r="F182" s="47">
        <f>SUM(F183:F187)</f>
        <v>10215</v>
      </c>
      <c r="G182" s="47">
        <f>SUM(G183:G187)</f>
        <v>10363</v>
      </c>
      <c r="H182" s="95">
        <f>G182/F182</f>
        <v>1.0144884973078805</v>
      </c>
    </row>
    <row r="183" spans="1:8" ht="12.75">
      <c r="A183" s="39"/>
      <c r="B183" s="39"/>
      <c r="C183" s="39" t="s">
        <v>36</v>
      </c>
      <c r="D183" s="40" t="s">
        <v>178</v>
      </c>
      <c r="E183" s="41">
        <v>6000</v>
      </c>
      <c r="F183" s="47">
        <v>6000</v>
      </c>
      <c r="G183" s="47">
        <v>6147</v>
      </c>
      <c r="H183" s="95">
        <f>G183/F183</f>
        <v>1.0245</v>
      </c>
    </row>
    <row r="184" spans="1:8" ht="12.75">
      <c r="A184" s="39"/>
      <c r="B184" s="39"/>
      <c r="C184" s="39" t="s">
        <v>39</v>
      </c>
      <c r="D184" s="40" t="s">
        <v>29</v>
      </c>
      <c r="E184" s="41"/>
      <c r="F184" s="47">
        <v>0</v>
      </c>
      <c r="G184" s="47">
        <v>1</v>
      </c>
      <c r="H184" s="95"/>
    </row>
    <row r="185" spans="1:8" ht="12.75">
      <c r="A185" s="39"/>
      <c r="B185" s="39"/>
      <c r="C185" s="46" t="s">
        <v>173</v>
      </c>
      <c r="D185" s="45" t="s">
        <v>174</v>
      </c>
      <c r="E185" s="41"/>
      <c r="F185" s="47">
        <v>4215</v>
      </c>
      <c r="G185" s="47">
        <v>4215</v>
      </c>
      <c r="H185" s="95">
        <f>G185/F185</f>
        <v>1</v>
      </c>
    </row>
    <row r="186" spans="1:8" ht="12.75">
      <c r="A186" s="39"/>
      <c r="B186" s="39"/>
      <c r="C186" s="39"/>
      <c r="D186" s="40" t="s">
        <v>175</v>
      </c>
      <c r="E186" s="41"/>
      <c r="F186" s="47"/>
      <c r="G186" s="47"/>
      <c r="H186" s="96"/>
    </row>
    <row r="187" spans="1:8" ht="12.75">
      <c r="A187" s="39"/>
      <c r="B187" s="39"/>
      <c r="C187" s="39"/>
      <c r="D187" s="40"/>
      <c r="E187" s="41"/>
      <c r="F187" s="47"/>
      <c r="G187" s="47"/>
      <c r="H187" s="96"/>
    </row>
    <row r="188" spans="1:8" ht="12.75">
      <c r="A188" s="39"/>
      <c r="B188" s="39" t="s">
        <v>249</v>
      </c>
      <c r="C188" s="39"/>
      <c r="D188" s="40" t="s">
        <v>35</v>
      </c>
      <c r="E188" s="41"/>
      <c r="F188" s="41">
        <f>SUM(F189:F191)</f>
        <v>450</v>
      </c>
      <c r="G188" s="41">
        <f>SUM(G189:G191)</f>
        <v>450</v>
      </c>
      <c r="H188" s="95">
        <f>G188/F188</f>
        <v>1</v>
      </c>
    </row>
    <row r="189" spans="1:8" ht="12.75">
      <c r="A189" s="39"/>
      <c r="B189" s="39"/>
      <c r="C189" s="46" t="s">
        <v>173</v>
      </c>
      <c r="D189" s="45" t="s">
        <v>174</v>
      </c>
      <c r="E189" s="41"/>
      <c r="F189" s="41">
        <v>450</v>
      </c>
      <c r="G189" s="41">
        <v>450</v>
      </c>
      <c r="H189" s="95">
        <f>G189/F189</f>
        <v>1</v>
      </c>
    </row>
    <row r="190" spans="1:8" ht="12.75">
      <c r="A190" s="39"/>
      <c r="B190" s="39"/>
      <c r="C190" s="39"/>
      <c r="D190" s="40" t="s">
        <v>175</v>
      </c>
      <c r="E190" s="41"/>
      <c r="F190" s="41"/>
      <c r="G190" s="41"/>
      <c r="H190" s="96"/>
    </row>
    <row r="191" spans="1:8" ht="12.75">
      <c r="A191" s="39"/>
      <c r="B191" s="39"/>
      <c r="C191" s="39"/>
      <c r="D191" s="40"/>
      <c r="E191" s="41"/>
      <c r="F191" s="41"/>
      <c r="G191" s="41"/>
      <c r="H191" s="96"/>
    </row>
    <row r="192" spans="1:8" s="2" customFormat="1" ht="12.75">
      <c r="A192" s="42" t="s">
        <v>179</v>
      </c>
      <c r="B192" s="42"/>
      <c r="C192" s="42"/>
      <c r="D192" s="43" t="s">
        <v>180</v>
      </c>
      <c r="E192" s="41"/>
      <c r="F192" s="44">
        <f>SUM(F193:F196)/2</f>
        <v>31479</v>
      </c>
      <c r="G192" s="44">
        <f>SUM(G193:G196)/2</f>
        <v>31566</v>
      </c>
      <c r="H192" s="94">
        <f>G192/F192</f>
        <v>1.002763747260078</v>
      </c>
    </row>
    <row r="193" spans="1:8" ht="12.75">
      <c r="A193" s="39"/>
      <c r="B193" s="39" t="s">
        <v>181</v>
      </c>
      <c r="C193" s="39"/>
      <c r="D193" s="40" t="s">
        <v>182</v>
      </c>
      <c r="E193" s="41"/>
      <c r="F193" s="41">
        <f>SUM(F195:F196)</f>
        <v>31479</v>
      </c>
      <c r="G193" s="41">
        <f>SUM(G194:G196)</f>
        <v>31566</v>
      </c>
      <c r="H193" s="95">
        <f>G193/F193</f>
        <v>1.002763747260078</v>
      </c>
    </row>
    <row r="194" spans="1:8" ht="12.75">
      <c r="A194" s="39"/>
      <c r="B194" s="39"/>
      <c r="C194" s="39" t="s">
        <v>276</v>
      </c>
      <c r="D194" s="40" t="s">
        <v>277</v>
      </c>
      <c r="E194" s="41"/>
      <c r="F194" s="41"/>
      <c r="G194" s="116">
        <v>87</v>
      </c>
      <c r="H194" s="95"/>
    </row>
    <row r="195" spans="1:8" ht="12.75">
      <c r="A195" s="39"/>
      <c r="B195" s="39"/>
      <c r="C195" s="39" t="s">
        <v>55</v>
      </c>
      <c r="D195" s="40" t="s">
        <v>56</v>
      </c>
      <c r="E195" s="41"/>
      <c r="F195" s="41">
        <v>31479</v>
      </c>
      <c r="G195" s="41">
        <v>31479</v>
      </c>
      <c r="H195" s="95">
        <f>G195/F195</f>
        <v>1</v>
      </c>
    </row>
    <row r="196" spans="1:8" ht="12.75">
      <c r="A196" s="39"/>
      <c r="B196" s="39"/>
      <c r="C196" s="39"/>
      <c r="D196" s="40"/>
      <c r="E196" s="41"/>
      <c r="F196" s="41"/>
      <c r="G196" s="41"/>
      <c r="H196" s="96"/>
    </row>
    <row r="197" spans="1:8" s="2" customFormat="1" ht="12.75">
      <c r="A197" s="42" t="s">
        <v>183</v>
      </c>
      <c r="B197" s="42"/>
      <c r="C197" s="42"/>
      <c r="D197" s="43" t="s">
        <v>184</v>
      </c>
      <c r="E197" s="44">
        <f>SUM(E198:E252)/2</f>
        <v>948450</v>
      </c>
      <c r="F197" s="44">
        <f>SUM(F198:F252)/2</f>
        <v>2897122</v>
      </c>
      <c r="G197" s="44">
        <f>SUM(G198:G252)/2</f>
        <v>2850394</v>
      </c>
      <c r="H197" s="94">
        <f>G197/F197</f>
        <v>0.9838708898002915</v>
      </c>
    </row>
    <row r="198" spans="1:8" s="3" customFormat="1" ht="12.75">
      <c r="A198" s="46"/>
      <c r="B198" s="46" t="s">
        <v>185</v>
      </c>
      <c r="C198" s="46"/>
      <c r="D198" s="45" t="s">
        <v>186</v>
      </c>
      <c r="E198" s="47"/>
      <c r="F198" s="41">
        <f>SUM(F199:F206)</f>
        <v>1815957</v>
      </c>
      <c r="G198" s="41">
        <f>SUM(G199:G206)</f>
        <v>1775850</v>
      </c>
      <c r="H198" s="95">
        <f>G198/F198</f>
        <v>0.9779141246185895</v>
      </c>
    </row>
    <row r="199" spans="1:8" s="3" customFormat="1" ht="12.75">
      <c r="A199" s="46"/>
      <c r="B199" s="46"/>
      <c r="C199" s="46"/>
      <c r="D199" s="45" t="s">
        <v>187</v>
      </c>
      <c r="E199" s="47"/>
      <c r="F199" s="47"/>
      <c r="G199" s="47"/>
      <c r="H199" s="95"/>
    </row>
    <row r="200" spans="1:8" s="3" customFormat="1" ht="12.75">
      <c r="A200" s="46"/>
      <c r="B200" s="46"/>
      <c r="C200" s="39" t="s">
        <v>69</v>
      </c>
      <c r="D200" s="40" t="s">
        <v>70</v>
      </c>
      <c r="E200" s="47"/>
      <c r="F200" s="47">
        <v>1805057</v>
      </c>
      <c r="G200" s="47">
        <v>1764950</v>
      </c>
      <c r="H200" s="95">
        <f>G200/F200</f>
        <v>0.9777807570619653</v>
      </c>
    </row>
    <row r="201" spans="1:8" s="3" customFormat="1" ht="12.75">
      <c r="A201" s="46"/>
      <c r="B201" s="46"/>
      <c r="C201" s="39"/>
      <c r="D201" s="40" t="s">
        <v>71</v>
      </c>
      <c r="E201" s="47"/>
      <c r="F201" s="47"/>
      <c r="G201" s="47"/>
      <c r="H201" s="95"/>
    </row>
    <row r="202" spans="1:8" s="3" customFormat="1" ht="12.75">
      <c r="A202" s="46"/>
      <c r="B202" s="46"/>
      <c r="C202" s="39"/>
      <c r="D202" s="40" t="s">
        <v>72</v>
      </c>
      <c r="E202" s="47"/>
      <c r="F202" s="47"/>
      <c r="G202" s="47"/>
      <c r="H202" s="95"/>
    </row>
    <row r="203" spans="1:8" s="3" customFormat="1" ht="12.75">
      <c r="A203" s="46"/>
      <c r="B203" s="46"/>
      <c r="C203" s="39" t="s">
        <v>188</v>
      </c>
      <c r="D203" s="40" t="s">
        <v>189</v>
      </c>
      <c r="E203" s="47"/>
      <c r="F203" s="47">
        <v>10900</v>
      </c>
      <c r="G203" s="47">
        <v>10900</v>
      </c>
      <c r="H203" s="95">
        <f>G203/F203</f>
        <v>1</v>
      </c>
    </row>
    <row r="204" spans="1:8" s="3" customFormat="1" ht="12.75">
      <c r="A204" s="46"/>
      <c r="B204" s="46"/>
      <c r="C204" s="39"/>
      <c r="D204" s="40" t="s">
        <v>190</v>
      </c>
      <c r="E204" s="47"/>
      <c r="F204" s="47"/>
      <c r="G204" s="47"/>
      <c r="H204" s="95"/>
    </row>
    <row r="205" spans="1:8" s="3" customFormat="1" ht="12.75">
      <c r="A205" s="46"/>
      <c r="B205" s="46"/>
      <c r="C205" s="39"/>
      <c r="D205" s="40" t="s">
        <v>191</v>
      </c>
      <c r="E205" s="47"/>
      <c r="F205" s="47"/>
      <c r="G205" s="47"/>
      <c r="H205" s="95"/>
    </row>
    <row r="206" spans="1:8" s="3" customFormat="1" ht="12.75">
      <c r="A206" s="46"/>
      <c r="B206" s="46"/>
      <c r="C206" s="46"/>
      <c r="D206" s="45"/>
      <c r="E206" s="47"/>
      <c r="F206" s="47"/>
      <c r="G206" s="47"/>
      <c r="H206" s="95"/>
    </row>
    <row r="207" spans="1:8" s="3" customFormat="1" ht="12.75">
      <c r="A207" s="46"/>
      <c r="B207" s="46" t="s">
        <v>192</v>
      </c>
      <c r="C207" s="46"/>
      <c r="D207" s="46" t="s">
        <v>193</v>
      </c>
      <c r="E207" s="47">
        <f>SUM(E210:E213)</f>
        <v>28000</v>
      </c>
      <c r="F207" s="47">
        <f>SUM(F210:F213)</f>
        <v>23020</v>
      </c>
      <c r="G207" s="47">
        <f>SUM(G210:G213)</f>
        <v>22789</v>
      </c>
      <c r="H207" s="95">
        <f>G207/F207</f>
        <v>0.9899652476107732</v>
      </c>
    </row>
    <row r="208" spans="1:8" s="3" customFormat="1" ht="12.75">
      <c r="A208" s="46"/>
      <c r="B208" s="46"/>
      <c r="C208" s="46"/>
      <c r="D208" s="45" t="s">
        <v>194</v>
      </c>
      <c r="E208" s="47"/>
      <c r="F208" s="47"/>
      <c r="G208" s="47"/>
      <c r="H208" s="95"/>
    </row>
    <row r="209" spans="1:8" s="3" customFormat="1" ht="12.75">
      <c r="A209" s="46"/>
      <c r="B209" s="46"/>
      <c r="C209" s="46"/>
      <c r="D209" s="45" t="s">
        <v>195</v>
      </c>
      <c r="E209" s="47"/>
      <c r="F209" s="47"/>
      <c r="G209" s="47"/>
      <c r="H209" s="95"/>
    </row>
    <row r="210" spans="1:8" s="3" customFormat="1" ht="12.75">
      <c r="A210" s="46"/>
      <c r="B210" s="46"/>
      <c r="C210" s="39" t="s">
        <v>69</v>
      </c>
      <c r="D210" s="40" t="s">
        <v>70</v>
      </c>
      <c r="E210" s="47">
        <v>28000</v>
      </c>
      <c r="F210" s="47">
        <v>23020</v>
      </c>
      <c r="G210" s="47">
        <v>22789</v>
      </c>
      <c r="H210" s="95">
        <f>G210/F210</f>
        <v>0.9899652476107732</v>
      </c>
    </row>
    <row r="211" spans="1:8" s="3" customFormat="1" ht="12.75">
      <c r="A211" s="46"/>
      <c r="B211" s="46"/>
      <c r="C211" s="39"/>
      <c r="D211" s="40" t="s">
        <v>71</v>
      </c>
      <c r="E211" s="47"/>
      <c r="F211" s="47"/>
      <c r="G211" s="47"/>
      <c r="H211" s="95"/>
    </row>
    <row r="212" spans="1:8" s="3" customFormat="1" ht="12.75">
      <c r="A212" s="46"/>
      <c r="B212" s="46"/>
      <c r="C212" s="39"/>
      <c r="D212" s="40" t="s">
        <v>72</v>
      </c>
      <c r="E212" s="47"/>
      <c r="F212" s="47"/>
      <c r="G212" s="47"/>
      <c r="H212" s="95"/>
    </row>
    <row r="213" spans="1:8" s="3" customFormat="1" ht="12.75">
      <c r="A213" s="46"/>
      <c r="B213" s="46"/>
      <c r="C213" s="46"/>
      <c r="D213" s="45"/>
      <c r="E213" s="47"/>
      <c r="F213" s="47"/>
      <c r="G213" s="47"/>
      <c r="H213" s="95"/>
    </row>
    <row r="214" spans="1:8" ht="12.75">
      <c r="A214" s="39"/>
      <c r="B214" s="39" t="s">
        <v>196</v>
      </c>
      <c r="C214" s="39"/>
      <c r="D214" s="40" t="s">
        <v>251</v>
      </c>
      <c r="E214" s="41">
        <f>SUM(E216:E221)</f>
        <v>623000</v>
      </c>
      <c r="F214" s="41">
        <f>SUM(F216:F221)</f>
        <v>699874</v>
      </c>
      <c r="G214" s="41">
        <f>SUM(G216:G221)</f>
        <v>694554</v>
      </c>
      <c r="H214" s="95">
        <f>G214/F214</f>
        <v>0.9923986317537157</v>
      </c>
    </row>
    <row r="215" spans="1:8" ht="12.75">
      <c r="A215" s="39"/>
      <c r="B215" s="39"/>
      <c r="C215" s="39"/>
      <c r="D215" s="40" t="s">
        <v>198</v>
      </c>
      <c r="E215" s="41"/>
      <c r="F215" s="41"/>
      <c r="G215" s="41"/>
      <c r="H215" s="96"/>
    </row>
    <row r="216" spans="1:8" ht="12.75">
      <c r="A216" s="39"/>
      <c r="B216" s="39"/>
      <c r="C216" s="39" t="s">
        <v>69</v>
      </c>
      <c r="D216" s="40" t="s">
        <v>70</v>
      </c>
      <c r="E216" s="41">
        <v>623000</v>
      </c>
      <c r="F216" s="41">
        <v>386808</v>
      </c>
      <c r="G216" s="41">
        <v>381488</v>
      </c>
      <c r="H216" s="95">
        <f>G216/F216</f>
        <v>0.9862464064859051</v>
      </c>
    </row>
    <row r="217" spans="1:8" ht="12.75">
      <c r="A217" s="39"/>
      <c r="B217" s="39"/>
      <c r="C217" s="39"/>
      <c r="D217" s="40" t="s">
        <v>71</v>
      </c>
      <c r="E217" s="41"/>
      <c r="F217" s="41"/>
      <c r="G217" s="41"/>
      <c r="H217" s="96"/>
    </row>
    <row r="218" spans="1:8" ht="12.75">
      <c r="A218" s="39"/>
      <c r="B218" s="39"/>
      <c r="C218" s="39"/>
      <c r="D218" s="40" t="s">
        <v>72</v>
      </c>
      <c r="E218" s="41"/>
      <c r="F218" s="41"/>
      <c r="G218" s="41"/>
      <c r="H218" s="96"/>
    </row>
    <row r="219" spans="1:8" ht="12.75">
      <c r="A219" s="39"/>
      <c r="B219" s="39"/>
      <c r="C219" s="46" t="s">
        <v>173</v>
      </c>
      <c r="D219" s="45" t="s">
        <v>174</v>
      </c>
      <c r="E219" s="41"/>
      <c r="F219" s="41">
        <v>313066</v>
      </c>
      <c r="G219" s="41">
        <v>313066</v>
      </c>
      <c r="H219" s="95">
        <f>G219/F219</f>
        <v>1</v>
      </c>
    </row>
    <row r="220" spans="1:8" ht="12.75">
      <c r="A220" s="39"/>
      <c r="B220" s="39"/>
      <c r="C220" s="39"/>
      <c r="D220" s="40" t="s">
        <v>175</v>
      </c>
      <c r="E220" s="41"/>
      <c r="F220" s="41"/>
      <c r="G220" s="41"/>
      <c r="H220" s="96"/>
    </row>
    <row r="221" spans="1:8" ht="12.75">
      <c r="A221" s="39"/>
      <c r="B221" s="39"/>
      <c r="C221" s="39"/>
      <c r="D221" s="40"/>
      <c r="E221" s="41"/>
      <c r="F221" s="41"/>
      <c r="G221" s="41"/>
      <c r="H221" s="96"/>
    </row>
    <row r="222" spans="1:8" ht="12.75">
      <c r="A222" s="39"/>
      <c r="B222" s="39" t="s">
        <v>199</v>
      </c>
      <c r="C222" s="39"/>
      <c r="D222" s="40" t="s">
        <v>200</v>
      </c>
      <c r="E222" s="41">
        <f>SUM(E223:E226)</f>
        <v>40000</v>
      </c>
      <c r="F222" s="41">
        <f>SUM(F223:F226)</f>
        <v>9788</v>
      </c>
      <c r="G222" s="41">
        <f>SUM(G223:G226)</f>
        <v>9788</v>
      </c>
      <c r="H222" s="95">
        <f>G222/F222</f>
        <v>1</v>
      </c>
    </row>
    <row r="223" spans="1:8" ht="12.75">
      <c r="A223" s="39"/>
      <c r="B223" s="39"/>
      <c r="C223" s="39" t="s">
        <v>69</v>
      </c>
      <c r="D223" s="40" t="s">
        <v>70</v>
      </c>
      <c r="E223" s="41">
        <v>40000</v>
      </c>
      <c r="F223" s="41">
        <v>9788</v>
      </c>
      <c r="G223" s="41">
        <v>9788</v>
      </c>
      <c r="H223" s="95">
        <f>G223/F223</f>
        <v>1</v>
      </c>
    </row>
    <row r="224" spans="1:8" ht="12.75">
      <c r="A224" s="39"/>
      <c r="B224" s="39"/>
      <c r="C224" s="39"/>
      <c r="D224" s="40" t="s">
        <v>71</v>
      </c>
      <c r="E224" s="41"/>
      <c r="F224" s="41"/>
      <c r="G224" s="41"/>
      <c r="H224" s="96"/>
    </row>
    <row r="225" spans="1:8" ht="12.75">
      <c r="A225" s="39"/>
      <c r="B225" s="39"/>
      <c r="C225" s="39"/>
      <c r="D225" s="40" t="s">
        <v>72</v>
      </c>
      <c r="E225" s="41"/>
      <c r="F225" s="41"/>
      <c r="G225" s="41"/>
      <c r="H225" s="96"/>
    </row>
    <row r="226" spans="1:8" ht="12.75">
      <c r="A226" s="39"/>
      <c r="B226" s="39"/>
      <c r="C226" s="39"/>
      <c r="D226" s="40"/>
      <c r="E226" s="41"/>
      <c r="F226" s="41"/>
      <c r="G226" s="41"/>
      <c r="H226" s="96"/>
    </row>
    <row r="227" spans="1:8" ht="12.75">
      <c r="A227" s="39"/>
      <c r="B227" s="39" t="s">
        <v>201</v>
      </c>
      <c r="C227" s="39"/>
      <c r="D227" s="40" t="s">
        <v>202</v>
      </c>
      <c r="E227" s="41">
        <f>SUM(E228:E235)</f>
        <v>247150</v>
      </c>
      <c r="F227" s="41">
        <f>SUM(F228:F235)</f>
        <v>262988</v>
      </c>
      <c r="G227" s="41">
        <f>SUM(G228:G235)</f>
        <v>263485</v>
      </c>
      <c r="H227" s="95">
        <f>G227/F227</f>
        <v>1.001889820067836</v>
      </c>
    </row>
    <row r="228" spans="1:8" ht="12.75">
      <c r="A228" s="39"/>
      <c r="B228" s="39"/>
      <c r="C228" s="39" t="s">
        <v>39</v>
      </c>
      <c r="D228" s="40" t="s">
        <v>29</v>
      </c>
      <c r="E228" s="41">
        <v>7000</v>
      </c>
      <c r="F228" s="41">
        <v>3000</v>
      </c>
      <c r="G228" s="41">
        <v>2790</v>
      </c>
      <c r="H228" s="95">
        <f>G228/F228</f>
        <v>0.93</v>
      </c>
    </row>
    <row r="229" spans="1:8" ht="12.75">
      <c r="A229" s="39"/>
      <c r="B229" s="39"/>
      <c r="C229" s="39" t="s">
        <v>55</v>
      </c>
      <c r="D229" s="40" t="s">
        <v>56</v>
      </c>
      <c r="E229" s="41">
        <v>150</v>
      </c>
      <c r="F229" s="41">
        <v>5633</v>
      </c>
      <c r="G229" s="41">
        <v>6340</v>
      </c>
      <c r="H229" s="95">
        <f>G229/F229</f>
        <v>1.1255103852298953</v>
      </c>
    </row>
    <row r="230" spans="1:8" ht="12.75">
      <c r="A230" s="39"/>
      <c r="B230" s="39"/>
      <c r="C230" s="39" t="s">
        <v>69</v>
      </c>
      <c r="D230" s="40" t="s">
        <v>70</v>
      </c>
      <c r="E230" s="41">
        <v>240000</v>
      </c>
      <c r="F230" s="41">
        <v>80000</v>
      </c>
      <c r="G230" s="41">
        <v>80000</v>
      </c>
      <c r="H230" s="95">
        <f>G230/F230</f>
        <v>1</v>
      </c>
    </row>
    <row r="231" spans="1:8" ht="12.75">
      <c r="A231" s="39"/>
      <c r="B231" s="39"/>
      <c r="C231" s="39"/>
      <c r="D231" s="40" t="s">
        <v>71</v>
      </c>
      <c r="E231" s="41"/>
      <c r="F231" s="41"/>
      <c r="G231" s="41"/>
      <c r="H231" s="96"/>
    </row>
    <row r="232" spans="1:8" ht="12.75">
      <c r="A232" s="39"/>
      <c r="B232" s="39"/>
      <c r="C232" s="39"/>
      <c r="D232" s="40" t="s">
        <v>72</v>
      </c>
      <c r="E232" s="41"/>
      <c r="F232" s="41"/>
      <c r="G232" s="41"/>
      <c r="H232" s="96"/>
    </row>
    <row r="233" spans="1:8" ht="12.75">
      <c r="A233" s="39"/>
      <c r="B233" s="39"/>
      <c r="C233" s="46" t="s">
        <v>173</v>
      </c>
      <c r="D233" s="45" t="s">
        <v>174</v>
      </c>
      <c r="E233" s="41"/>
      <c r="F233" s="41">
        <v>174355</v>
      </c>
      <c r="G233" s="41">
        <v>174355</v>
      </c>
      <c r="H233" s="95">
        <f>G233/F233</f>
        <v>1</v>
      </c>
    </row>
    <row r="234" spans="1:8" ht="12.75">
      <c r="A234" s="39"/>
      <c r="B234" s="39"/>
      <c r="C234" s="39"/>
      <c r="D234" s="40" t="s">
        <v>175</v>
      </c>
      <c r="E234" s="41"/>
      <c r="F234" s="41"/>
      <c r="G234" s="41"/>
      <c r="H234" s="96"/>
    </row>
    <row r="235" spans="1:8" ht="12.75">
      <c r="A235" s="39"/>
      <c r="B235" s="39"/>
      <c r="C235" s="39"/>
      <c r="D235" s="40"/>
      <c r="E235" s="41"/>
      <c r="F235" s="41"/>
      <c r="G235" s="41"/>
      <c r="H235" s="96"/>
    </row>
    <row r="236" spans="1:8" ht="12.75">
      <c r="A236" s="39"/>
      <c r="B236" s="39" t="s">
        <v>203</v>
      </c>
      <c r="C236" s="39"/>
      <c r="D236" s="40" t="s">
        <v>204</v>
      </c>
      <c r="E236" s="41">
        <f>SUM(E237:E241)</f>
        <v>10300</v>
      </c>
      <c r="F236" s="41">
        <f>SUM(F237:F241)</f>
        <v>10300</v>
      </c>
      <c r="G236" s="41">
        <f>SUM(G237:G241)</f>
        <v>9329</v>
      </c>
      <c r="H236" s="95">
        <f>G236/F236</f>
        <v>0.9057281553398058</v>
      </c>
    </row>
    <row r="237" spans="1:8" ht="12.75">
      <c r="A237" s="39"/>
      <c r="B237" s="39"/>
      <c r="C237" s="39" t="s">
        <v>252</v>
      </c>
      <c r="D237" s="40" t="s">
        <v>253</v>
      </c>
      <c r="E237" s="41">
        <v>5300</v>
      </c>
      <c r="F237" s="41">
        <v>5300</v>
      </c>
      <c r="G237" s="41">
        <v>4329</v>
      </c>
      <c r="H237" s="95">
        <f>G237/F237</f>
        <v>0.8167924528301886</v>
      </c>
    </row>
    <row r="238" spans="1:8" ht="12.75">
      <c r="A238" s="39"/>
      <c r="B238" s="39"/>
      <c r="C238" s="39" t="s">
        <v>69</v>
      </c>
      <c r="D238" s="40" t="s">
        <v>70</v>
      </c>
      <c r="E238" s="41">
        <v>5000</v>
      </c>
      <c r="F238" s="41">
        <v>5000</v>
      </c>
      <c r="G238" s="41">
        <v>5000</v>
      </c>
      <c r="H238" s="95">
        <f>G238/F238</f>
        <v>1</v>
      </c>
    </row>
    <row r="239" spans="1:8" ht="12.75">
      <c r="A239" s="39"/>
      <c r="B239" s="39"/>
      <c r="C239" s="39"/>
      <c r="D239" s="40" t="s">
        <v>71</v>
      </c>
      <c r="E239" s="41"/>
      <c r="F239" s="41"/>
      <c r="G239" s="41"/>
      <c r="H239" s="96"/>
    </row>
    <row r="240" spans="1:8" ht="12.75">
      <c r="A240" s="39"/>
      <c r="B240" s="39"/>
      <c r="C240" s="39"/>
      <c r="D240" s="40" t="s">
        <v>72</v>
      </c>
      <c r="E240" s="41"/>
      <c r="F240" s="41"/>
      <c r="G240" s="41"/>
      <c r="H240" s="96"/>
    </row>
    <row r="241" spans="1:8" ht="12.75">
      <c r="A241" s="39"/>
      <c r="B241" s="39"/>
      <c r="C241" s="39"/>
      <c r="D241" s="40"/>
      <c r="E241" s="41"/>
      <c r="F241" s="41"/>
      <c r="G241" s="41"/>
      <c r="H241" s="96"/>
    </row>
    <row r="242" spans="1:8" ht="12.75">
      <c r="A242" s="39"/>
      <c r="B242" s="39" t="s">
        <v>205</v>
      </c>
      <c r="C242" s="39"/>
      <c r="D242" s="40" t="s">
        <v>206</v>
      </c>
      <c r="E242" s="41">
        <f>SUM(E243:E246)</f>
        <v>0</v>
      </c>
      <c r="F242" s="41">
        <f>SUM(F243:F246)</f>
        <v>596</v>
      </c>
      <c r="G242" s="41">
        <f>SUM(G243:G246)</f>
        <v>0</v>
      </c>
      <c r="H242" s="95">
        <f>G242/F242</f>
        <v>0</v>
      </c>
    </row>
    <row r="243" spans="1:8" ht="12.75">
      <c r="A243" s="39"/>
      <c r="B243" s="39"/>
      <c r="C243" s="39" t="s">
        <v>69</v>
      </c>
      <c r="D243" s="40" t="s">
        <v>70</v>
      </c>
      <c r="E243" s="41"/>
      <c r="F243" s="41">
        <v>596</v>
      </c>
      <c r="G243" s="41">
        <v>0</v>
      </c>
      <c r="H243" s="95">
        <f>G243/F243</f>
        <v>0</v>
      </c>
    </row>
    <row r="244" spans="1:8" ht="12.75">
      <c r="A244" s="39"/>
      <c r="B244" s="39"/>
      <c r="C244" s="39"/>
      <c r="D244" s="40" t="s">
        <v>71</v>
      </c>
      <c r="E244" s="41"/>
      <c r="F244" s="41"/>
      <c r="G244" s="41"/>
      <c r="H244" s="96"/>
    </row>
    <row r="245" spans="1:8" ht="12.75">
      <c r="A245" s="39"/>
      <c r="B245" s="39"/>
      <c r="C245" s="39"/>
      <c r="D245" s="40" t="s">
        <v>72</v>
      </c>
      <c r="E245" s="41"/>
      <c r="F245" s="41"/>
      <c r="G245" s="41"/>
      <c r="H245" s="96"/>
    </row>
    <row r="246" spans="1:8" ht="12.75">
      <c r="A246" s="39"/>
      <c r="B246" s="39"/>
      <c r="C246" s="39"/>
      <c r="D246" s="40"/>
      <c r="E246" s="41"/>
      <c r="F246" s="41"/>
      <c r="G246" s="41"/>
      <c r="H246" s="96"/>
    </row>
    <row r="247" spans="1:8" ht="12.75">
      <c r="A247" s="39"/>
      <c r="B247" s="39" t="s">
        <v>207</v>
      </c>
      <c r="C247" s="39"/>
      <c r="D247" s="40" t="s">
        <v>35</v>
      </c>
      <c r="E247" s="41"/>
      <c r="F247" s="41">
        <f>SUM(F248:F252)</f>
        <v>74599</v>
      </c>
      <c r="G247" s="41">
        <f>SUM(G248:G252)</f>
        <v>74599</v>
      </c>
      <c r="H247" s="95">
        <f>G247/F247</f>
        <v>1</v>
      </c>
    </row>
    <row r="248" spans="1:8" ht="12.75">
      <c r="A248" s="39"/>
      <c r="B248" s="39"/>
      <c r="C248" s="46" t="s">
        <v>173</v>
      </c>
      <c r="D248" s="45" t="s">
        <v>174</v>
      </c>
      <c r="E248" s="41"/>
      <c r="F248" s="41">
        <v>49099</v>
      </c>
      <c r="G248" s="41">
        <v>49099</v>
      </c>
      <c r="H248" s="95">
        <f>G248/F248</f>
        <v>1</v>
      </c>
    </row>
    <row r="249" spans="1:8" ht="12.75">
      <c r="A249" s="39"/>
      <c r="B249" s="39"/>
      <c r="C249" s="39"/>
      <c r="D249" s="40" t="s">
        <v>175</v>
      </c>
      <c r="E249" s="41"/>
      <c r="F249" s="41"/>
      <c r="G249" s="41"/>
      <c r="H249" s="96"/>
    </row>
    <row r="250" spans="1:8" ht="12.75">
      <c r="A250" s="39"/>
      <c r="B250" s="39"/>
      <c r="C250" s="39" t="s">
        <v>254</v>
      </c>
      <c r="D250" s="40" t="s">
        <v>31</v>
      </c>
      <c r="E250" s="41"/>
      <c r="F250" s="41">
        <v>25500</v>
      </c>
      <c r="G250" s="41">
        <v>25500</v>
      </c>
      <c r="H250" s="95">
        <f>G250/F250</f>
        <v>1</v>
      </c>
    </row>
    <row r="251" spans="1:8" ht="12.75">
      <c r="A251" s="39"/>
      <c r="B251" s="39"/>
      <c r="C251" s="39"/>
      <c r="D251" s="40" t="s">
        <v>96</v>
      </c>
      <c r="E251" s="41"/>
      <c r="F251" s="41"/>
      <c r="G251" s="41"/>
      <c r="H251" s="96"/>
    </row>
    <row r="252" spans="1:8" ht="12.75">
      <c r="A252" s="39"/>
      <c r="B252" s="39"/>
      <c r="C252" s="39"/>
      <c r="D252" s="40"/>
      <c r="E252" s="41"/>
      <c r="F252" s="41"/>
      <c r="G252" s="41"/>
      <c r="H252" s="96"/>
    </row>
    <row r="253" spans="1:8" s="2" customFormat="1" ht="12.75">
      <c r="A253" s="42" t="s">
        <v>208</v>
      </c>
      <c r="B253" s="42"/>
      <c r="C253" s="42"/>
      <c r="D253" s="43" t="s">
        <v>209</v>
      </c>
      <c r="E253" s="44">
        <f>SUM(E254:E280)/2</f>
        <v>23000</v>
      </c>
      <c r="F253" s="44">
        <f>SUM(F254:F274)/2</f>
        <v>172232</v>
      </c>
      <c r="G253" s="44">
        <f>SUM(G254:G274)/2</f>
        <v>178519</v>
      </c>
      <c r="H253" s="94">
        <f>G253/F253</f>
        <v>1.0365030888568907</v>
      </c>
    </row>
    <row r="254" spans="1:8" ht="12.75">
      <c r="A254" s="39"/>
      <c r="B254" s="39" t="s">
        <v>210</v>
      </c>
      <c r="C254" s="39"/>
      <c r="D254" s="40" t="s">
        <v>211</v>
      </c>
      <c r="E254" s="41">
        <f>SUM(E255:E259)</f>
        <v>20000</v>
      </c>
      <c r="F254" s="41">
        <f>SUM(F255:F259)</f>
        <v>29677</v>
      </c>
      <c r="G254" s="41">
        <f>SUM(G255:G259)</f>
        <v>29687</v>
      </c>
      <c r="H254" s="95">
        <f>G254/F254</f>
        <v>1.0003369612831485</v>
      </c>
    </row>
    <row r="255" spans="1:8" ht="12.75">
      <c r="A255" s="39"/>
      <c r="B255" s="39"/>
      <c r="C255" s="39" t="s">
        <v>55</v>
      </c>
      <c r="D255" s="40" t="s">
        <v>56</v>
      </c>
      <c r="E255" s="41"/>
      <c r="F255" s="41">
        <v>9677</v>
      </c>
      <c r="G255" s="41">
        <v>9687</v>
      </c>
      <c r="H255" s="95">
        <f>G255/F255</f>
        <v>1.0010333781130516</v>
      </c>
    </row>
    <row r="256" spans="1:8" ht="12.75">
      <c r="A256" s="39"/>
      <c r="B256" s="39"/>
      <c r="C256" s="39" t="s">
        <v>212</v>
      </c>
      <c r="D256" s="40" t="s">
        <v>213</v>
      </c>
      <c r="E256" s="41">
        <v>20000</v>
      </c>
      <c r="F256" s="41">
        <v>20000</v>
      </c>
      <c r="G256" s="41">
        <v>20000</v>
      </c>
      <c r="H256" s="95">
        <f>G256/F256</f>
        <v>1</v>
      </c>
    </row>
    <row r="257" spans="1:8" ht="12.75">
      <c r="A257" s="39"/>
      <c r="B257" s="39"/>
      <c r="C257" s="39"/>
      <c r="D257" s="40" t="s">
        <v>214</v>
      </c>
      <c r="E257" s="41"/>
      <c r="F257" s="41"/>
      <c r="G257" s="41"/>
      <c r="H257" s="96"/>
    </row>
    <row r="258" spans="1:8" ht="12.75">
      <c r="A258" s="39"/>
      <c r="B258" s="39"/>
      <c r="C258" s="39"/>
      <c r="D258" s="40" t="s">
        <v>215</v>
      </c>
      <c r="E258" s="41"/>
      <c r="F258" s="41"/>
      <c r="G258" s="41"/>
      <c r="H258" s="96"/>
    </row>
    <row r="259" spans="1:8" ht="12.75">
      <c r="A259" s="39"/>
      <c r="B259" s="39"/>
      <c r="C259" s="39"/>
      <c r="D259" s="40"/>
      <c r="E259" s="41"/>
      <c r="F259" s="41"/>
      <c r="G259" s="41"/>
      <c r="H259" s="96"/>
    </row>
    <row r="260" spans="1:8" ht="12.75">
      <c r="A260" s="39"/>
      <c r="B260" s="39" t="s">
        <v>216</v>
      </c>
      <c r="C260" s="39"/>
      <c r="D260" s="40" t="s">
        <v>217</v>
      </c>
      <c r="E260" s="41">
        <f>SUM(E261:E262)</f>
        <v>3000</v>
      </c>
      <c r="F260" s="41">
        <f>SUM(F261:F262)</f>
        <v>3000</v>
      </c>
      <c r="G260" s="41">
        <f>SUM(G261:G262)</f>
        <v>3506</v>
      </c>
      <c r="H260" s="95">
        <f>G260/F260</f>
        <v>1.1686666666666667</v>
      </c>
    </row>
    <row r="261" spans="1:8" ht="12.75">
      <c r="A261" s="39"/>
      <c r="B261" s="39"/>
      <c r="C261" s="39" t="s">
        <v>15</v>
      </c>
      <c r="D261" s="40" t="s">
        <v>16</v>
      </c>
      <c r="E261" s="41">
        <v>3000</v>
      </c>
      <c r="F261" s="41">
        <v>3000</v>
      </c>
      <c r="G261" s="41">
        <v>3506</v>
      </c>
      <c r="H261" s="95">
        <f>G261/F261</f>
        <v>1.1686666666666667</v>
      </c>
    </row>
    <row r="262" spans="1:8" ht="12.75">
      <c r="A262" s="39"/>
      <c r="B262" s="39"/>
      <c r="C262" s="39"/>
      <c r="D262" s="40"/>
      <c r="E262" s="41"/>
      <c r="F262" s="41"/>
      <c r="G262" s="41"/>
      <c r="H262" s="96"/>
    </row>
    <row r="263" spans="1:8" ht="12.75">
      <c r="A263" s="39"/>
      <c r="B263" s="39" t="s">
        <v>218</v>
      </c>
      <c r="C263" s="39"/>
      <c r="D263" s="40" t="s">
        <v>219</v>
      </c>
      <c r="E263" s="41"/>
      <c r="F263" s="41">
        <f>SUM(F264:F267)</f>
        <v>138811</v>
      </c>
      <c r="G263" s="41">
        <f>SUM(G264:G267)</f>
        <v>138811</v>
      </c>
      <c r="H263" s="95">
        <f>G263/F263</f>
        <v>1</v>
      </c>
    </row>
    <row r="264" spans="1:8" ht="12.75">
      <c r="A264" s="39"/>
      <c r="B264" s="39"/>
      <c r="C264" s="39" t="s">
        <v>69</v>
      </c>
      <c r="D264" s="40" t="s">
        <v>70</v>
      </c>
      <c r="E264" s="41"/>
      <c r="F264" s="41">
        <v>138811</v>
      </c>
      <c r="G264" s="41">
        <v>138811</v>
      </c>
      <c r="H264" s="95">
        <f>G264/F264</f>
        <v>1</v>
      </c>
    </row>
    <row r="265" spans="1:8" ht="12.75">
      <c r="A265" s="39"/>
      <c r="B265" s="39"/>
      <c r="C265" s="39"/>
      <c r="D265" s="40" t="s">
        <v>71</v>
      </c>
      <c r="E265" s="41"/>
      <c r="F265" s="41"/>
      <c r="G265" s="41"/>
      <c r="H265" s="96"/>
    </row>
    <row r="266" spans="1:8" ht="12.75">
      <c r="A266" s="39"/>
      <c r="B266" s="39"/>
      <c r="C266" s="39"/>
      <c r="D266" s="40" t="s">
        <v>72</v>
      </c>
      <c r="E266" s="41"/>
      <c r="F266" s="41"/>
      <c r="G266" s="41"/>
      <c r="H266" s="96"/>
    </row>
    <row r="267" spans="1:8" ht="12.75">
      <c r="A267" s="48"/>
      <c r="B267" s="48"/>
      <c r="C267" s="48"/>
      <c r="D267" s="49"/>
      <c r="E267" s="50"/>
      <c r="F267" s="41"/>
      <c r="G267" s="41"/>
      <c r="H267" s="96"/>
    </row>
    <row r="268" spans="1:8" ht="12.75">
      <c r="A268" s="48"/>
      <c r="B268" s="48" t="s">
        <v>255</v>
      </c>
      <c r="C268" s="48"/>
      <c r="D268" s="49" t="s">
        <v>256</v>
      </c>
      <c r="E268" s="41"/>
      <c r="F268" s="41">
        <f>SUM(F269:F271)</f>
        <v>0</v>
      </c>
      <c r="G268" s="41">
        <f>SUM(G269:G271)</f>
        <v>2307</v>
      </c>
      <c r="H268" s="95"/>
    </row>
    <row r="269" spans="1:8" ht="12.75">
      <c r="A269" s="48"/>
      <c r="B269" s="48"/>
      <c r="C269" s="48" t="s">
        <v>257</v>
      </c>
      <c r="D269" s="49" t="s">
        <v>258</v>
      </c>
      <c r="E269" s="50"/>
      <c r="F269" s="41">
        <v>0</v>
      </c>
      <c r="G269" s="41">
        <v>2307</v>
      </c>
      <c r="H269" s="95"/>
    </row>
    <row r="270" spans="1:8" ht="12.75">
      <c r="A270" s="48"/>
      <c r="B270" s="48"/>
      <c r="C270" s="48"/>
      <c r="D270" s="49" t="s">
        <v>259</v>
      </c>
      <c r="E270" s="50"/>
      <c r="F270" s="41"/>
      <c r="G270" s="41"/>
      <c r="H270" s="96"/>
    </row>
    <row r="271" spans="1:8" ht="12.75">
      <c r="A271" s="48"/>
      <c r="B271" s="48"/>
      <c r="C271" s="48"/>
      <c r="D271" s="49"/>
      <c r="E271" s="50"/>
      <c r="F271" s="41"/>
      <c r="G271" s="41"/>
      <c r="H271" s="96"/>
    </row>
    <row r="272" spans="1:8" ht="12.75">
      <c r="A272" s="48"/>
      <c r="B272" s="48" t="s">
        <v>220</v>
      </c>
      <c r="C272" s="48"/>
      <c r="D272" s="49" t="s">
        <v>35</v>
      </c>
      <c r="E272" s="41">
        <f>SUM(E273:E280)</f>
        <v>0</v>
      </c>
      <c r="F272" s="41">
        <f>SUM(F273:F274)</f>
        <v>744</v>
      </c>
      <c r="G272" s="41">
        <f>SUM(G273:G274)</f>
        <v>4208</v>
      </c>
      <c r="H272" s="95">
        <f>G272/F272</f>
        <v>5.655913978494624</v>
      </c>
    </row>
    <row r="273" spans="1:8" ht="12.75">
      <c r="A273" s="48"/>
      <c r="B273" s="48"/>
      <c r="C273" s="39" t="s">
        <v>55</v>
      </c>
      <c r="D273" s="40" t="s">
        <v>56</v>
      </c>
      <c r="E273" s="50"/>
      <c r="F273" s="41">
        <v>744</v>
      </c>
      <c r="G273" s="41">
        <v>4208</v>
      </c>
      <c r="H273" s="95">
        <f>G273/F273</f>
        <v>5.655913978494624</v>
      </c>
    </row>
    <row r="274" spans="1:8" ht="12.75">
      <c r="A274" s="48"/>
      <c r="B274" s="48"/>
      <c r="C274" s="48"/>
      <c r="D274" s="49"/>
      <c r="E274" s="50"/>
      <c r="F274" s="41"/>
      <c r="G274" s="41"/>
      <c r="H274" s="96"/>
    </row>
    <row r="275" spans="1:8" s="2" customFormat="1" ht="12.75">
      <c r="A275" s="84" t="s">
        <v>260</v>
      </c>
      <c r="B275" s="84"/>
      <c r="C275" s="84"/>
      <c r="D275" s="84" t="s">
        <v>261</v>
      </c>
      <c r="E275" s="66"/>
      <c r="F275" s="44">
        <f>SUM(F276:F280)/2</f>
        <v>670</v>
      </c>
      <c r="G275" s="44">
        <f>SUM(G276:G280)/2</f>
        <v>670</v>
      </c>
      <c r="H275" s="94">
        <f>G275/F275</f>
        <v>1</v>
      </c>
    </row>
    <row r="276" spans="1:8" ht="12.75">
      <c r="A276" s="48"/>
      <c r="B276" s="48" t="s">
        <v>264</v>
      </c>
      <c r="C276" s="48"/>
      <c r="D276" s="49" t="s">
        <v>262</v>
      </c>
      <c r="E276" s="50"/>
      <c r="F276" s="41">
        <f>SUM(F277:F280)</f>
        <v>670</v>
      </c>
      <c r="G276" s="41">
        <f>SUM(G277:G280)</f>
        <v>670</v>
      </c>
      <c r="H276" s="95">
        <f>G276/F276</f>
        <v>1</v>
      </c>
    </row>
    <row r="277" spans="1:8" ht="12.75">
      <c r="A277" s="48"/>
      <c r="B277" s="48"/>
      <c r="C277" s="39" t="s">
        <v>61</v>
      </c>
      <c r="D277" s="40" t="s">
        <v>62</v>
      </c>
      <c r="E277" s="50"/>
      <c r="F277" s="41">
        <v>670</v>
      </c>
      <c r="G277" s="41">
        <v>670</v>
      </c>
      <c r="H277" s="95">
        <f>G277/F277</f>
        <v>1</v>
      </c>
    </row>
    <row r="278" spans="1:8" ht="12.75">
      <c r="A278" s="48"/>
      <c r="B278" s="48"/>
      <c r="C278" s="39"/>
      <c r="D278" s="40" t="s">
        <v>63</v>
      </c>
      <c r="E278" s="50"/>
      <c r="F278" s="41"/>
      <c r="G278" s="41"/>
      <c r="H278" s="96"/>
    </row>
    <row r="279" spans="1:8" ht="12.75">
      <c r="A279" s="48"/>
      <c r="B279" s="48"/>
      <c r="C279" s="39"/>
      <c r="D279" s="40" t="s">
        <v>64</v>
      </c>
      <c r="E279" s="50"/>
      <c r="F279" s="41"/>
      <c r="G279" s="41"/>
      <c r="H279" s="96"/>
    </row>
    <row r="280" spans="1:8" ht="13.5" thickBot="1">
      <c r="A280" s="48"/>
      <c r="B280" s="48"/>
      <c r="C280" s="48"/>
      <c r="D280" s="49"/>
      <c r="E280" s="50"/>
      <c r="F280" s="41"/>
      <c r="G280" s="50"/>
      <c r="H280" s="98"/>
    </row>
    <row r="281" spans="1:8" ht="12.75">
      <c r="A281" s="51"/>
      <c r="B281" s="52"/>
      <c r="C281" s="52"/>
      <c r="D281" s="53"/>
      <c r="E281" s="101"/>
      <c r="F281" s="54"/>
      <c r="G281" s="68"/>
      <c r="H281" s="99"/>
    </row>
    <row r="282" spans="1:8" ht="13.5" thickBot="1">
      <c r="A282" s="55"/>
      <c r="B282" s="56"/>
      <c r="C282" s="56"/>
      <c r="D282" s="57" t="s">
        <v>221</v>
      </c>
      <c r="E282" s="102">
        <f>SUM(E16:E280)/3</f>
        <v>15804015</v>
      </c>
      <c r="F282" s="58">
        <f>SUM(F16:F280)/3</f>
        <v>18816274</v>
      </c>
      <c r="G282" s="71">
        <f>SUM(G16:G280)/3</f>
        <v>18142206</v>
      </c>
      <c r="H282" s="100">
        <f>G282/F282</f>
        <v>0.9641763294900999</v>
      </c>
    </row>
    <row r="283" spans="1:8" ht="12.75">
      <c r="A283" s="59"/>
      <c r="B283" s="59"/>
      <c r="C283" s="59"/>
      <c r="D283" s="60"/>
      <c r="E283" s="115"/>
      <c r="F283" s="112"/>
      <c r="G283" s="112"/>
      <c r="H283" s="107"/>
    </row>
    <row r="284" spans="1:8" ht="15">
      <c r="A284" s="117" t="s">
        <v>279</v>
      </c>
      <c r="B284" s="59"/>
      <c r="C284" s="59"/>
      <c r="D284" s="60"/>
      <c r="H284" s="92"/>
    </row>
    <row r="285" spans="1:8" ht="12.75">
      <c r="A285" s="97"/>
      <c r="B285" s="59"/>
      <c r="C285" s="59"/>
      <c r="D285" s="60"/>
      <c r="H285" s="92"/>
    </row>
    <row r="286" spans="1:8" ht="12.75">
      <c r="A286" s="97"/>
      <c r="B286" s="59"/>
      <c r="C286" s="59"/>
      <c r="D286" s="60"/>
      <c r="H286" s="92"/>
    </row>
    <row r="287" spans="1:8" ht="12.75">
      <c r="A287" s="97"/>
      <c r="B287" s="59"/>
      <c r="C287" s="59"/>
      <c r="D287" s="60"/>
      <c r="H287" s="92"/>
    </row>
    <row r="288" spans="1:8" ht="12.75">
      <c r="A288" s="97"/>
      <c r="B288" s="59"/>
      <c r="C288" s="59"/>
      <c r="D288" s="60"/>
      <c r="H288" s="92"/>
    </row>
    <row r="289" spans="1:8" s="3" customFormat="1" ht="15.75">
      <c r="A289" s="118" t="s">
        <v>272</v>
      </c>
      <c r="F289" s="4"/>
      <c r="G289" s="4"/>
      <c r="H289" s="93"/>
    </row>
    <row r="290" spans="1:8" s="3" customFormat="1" ht="13.5" thickBot="1">
      <c r="A290" s="1"/>
      <c r="F290" s="4"/>
      <c r="G290" s="4"/>
      <c r="H290" s="93"/>
    </row>
    <row r="291" spans="1:8" s="3" customFormat="1" ht="12.75">
      <c r="A291" s="5"/>
      <c r="B291" s="6"/>
      <c r="C291" s="7"/>
      <c r="D291" s="8"/>
      <c r="E291" s="9"/>
      <c r="F291" s="86"/>
      <c r="G291" s="89"/>
      <c r="H291" s="90"/>
    </row>
    <row r="292" spans="1:8" s="3" customFormat="1" ht="12.75">
      <c r="A292" s="10"/>
      <c r="B292" s="11"/>
      <c r="C292" s="12"/>
      <c r="D292" s="11"/>
      <c r="E292" s="13"/>
      <c r="F292" s="87" t="s">
        <v>265</v>
      </c>
      <c r="G292" s="120" t="s">
        <v>5</v>
      </c>
      <c r="H292" s="121"/>
    </row>
    <row r="293" spans="1:8" ht="13.5" thickBot="1">
      <c r="A293" s="16" t="s">
        <v>0</v>
      </c>
      <c r="B293" s="17" t="s">
        <v>1</v>
      </c>
      <c r="C293" s="18" t="s">
        <v>2</v>
      </c>
      <c r="D293" s="17" t="s">
        <v>3</v>
      </c>
      <c r="E293" s="19" t="s">
        <v>4</v>
      </c>
      <c r="F293" s="87" t="s">
        <v>266</v>
      </c>
      <c r="G293" s="122"/>
      <c r="H293" s="123"/>
    </row>
    <row r="294" spans="1:8" ht="12.75">
      <c r="A294" s="10"/>
      <c r="B294" s="11"/>
      <c r="C294" s="12"/>
      <c r="D294" s="11"/>
      <c r="E294" s="13"/>
      <c r="F294" s="87" t="s">
        <v>267</v>
      </c>
      <c r="G294" s="14" t="s">
        <v>6</v>
      </c>
      <c r="H294" s="11" t="s">
        <v>7</v>
      </c>
    </row>
    <row r="295" spans="1:8" ht="13.5" thickBot="1">
      <c r="A295" s="21"/>
      <c r="B295" s="22"/>
      <c r="C295" s="23"/>
      <c r="D295" s="24"/>
      <c r="E295" s="25"/>
      <c r="F295" s="88"/>
      <c r="G295" s="26"/>
      <c r="H295" s="24"/>
    </row>
    <row r="296" spans="1:8" ht="13.5" thickBot="1">
      <c r="A296" s="27" t="s">
        <v>8</v>
      </c>
      <c r="B296" s="28" t="s">
        <v>9</v>
      </c>
      <c r="C296" s="29" t="s">
        <v>10</v>
      </c>
      <c r="D296" s="30">
        <v>4</v>
      </c>
      <c r="E296" s="31">
        <v>5</v>
      </c>
      <c r="F296" s="85">
        <v>6</v>
      </c>
      <c r="G296" s="26">
        <v>7</v>
      </c>
      <c r="H296" s="30">
        <v>8</v>
      </c>
    </row>
    <row r="297" spans="1:8" ht="12.75">
      <c r="A297" s="61"/>
      <c r="B297" s="62"/>
      <c r="C297" s="63"/>
      <c r="D297" s="64"/>
      <c r="E297" s="65"/>
      <c r="F297" s="41"/>
      <c r="G297" s="35"/>
      <c r="H297" s="103"/>
    </row>
    <row r="298" spans="1:8" ht="12.75">
      <c r="A298" s="42" t="s">
        <v>65</v>
      </c>
      <c r="B298" s="42"/>
      <c r="C298" s="42"/>
      <c r="D298" s="43" t="s">
        <v>66</v>
      </c>
      <c r="E298" s="44">
        <f>SUM(E299:E303)/2</f>
        <v>82000</v>
      </c>
      <c r="F298" s="44">
        <f>SUM(F299:F303)/2</f>
        <v>82000</v>
      </c>
      <c r="G298" s="44">
        <f>SUM(G299:G303)/2</f>
        <v>82000</v>
      </c>
      <c r="H298" s="94">
        <f>G298/F298</f>
        <v>1</v>
      </c>
    </row>
    <row r="299" spans="1:8" ht="12.75">
      <c r="A299" s="39"/>
      <c r="B299" s="39" t="s">
        <v>67</v>
      </c>
      <c r="C299" s="39"/>
      <c r="D299" s="40" t="s">
        <v>68</v>
      </c>
      <c r="E299" s="41">
        <f>SUM(E300:E303)</f>
        <v>82000</v>
      </c>
      <c r="F299" s="41">
        <f>SUM(F300:F303)</f>
        <v>82000</v>
      </c>
      <c r="G299" s="41">
        <f>SUM(G300:G303)</f>
        <v>82000</v>
      </c>
      <c r="H299" s="95">
        <f>G299/F299</f>
        <v>1</v>
      </c>
    </row>
    <row r="300" spans="1:8" ht="12.75">
      <c r="A300" s="39"/>
      <c r="B300" s="39"/>
      <c r="C300" s="39" t="s">
        <v>69</v>
      </c>
      <c r="D300" s="40" t="s">
        <v>70</v>
      </c>
      <c r="E300" s="41">
        <v>82000</v>
      </c>
      <c r="F300" s="41">
        <v>82000</v>
      </c>
      <c r="G300" s="41">
        <v>82000</v>
      </c>
      <c r="H300" s="95">
        <f>G300/F300</f>
        <v>1</v>
      </c>
    </row>
    <row r="301" spans="1:8" ht="12.75">
      <c r="A301" s="39"/>
      <c r="B301" s="39"/>
      <c r="C301" s="39"/>
      <c r="D301" s="40" t="s">
        <v>71</v>
      </c>
      <c r="E301" s="41"/>
      <c r="F301" s="41"/>
      <c r="G301" s="41"/>
      <c r="H301" s="96"/>
    </row>
    <row r="302" spans="1:8" ht="12.75">
      <c r="A302" s="39"/>
      <c r="B302" s="39"/>
      <c r="C302" s="39"/>
      <c r="D302" s="40" t="s">
        <v>72</v>
      </c>
      <c r="E302" s="41"/>
      <c r="F302" s="41"/>
      <c r="G302" s="41"/>
      <c r="H302" s="96"/>
    </row>
    <row r="303" spans="1:8" ht="12.75">
      <c r="A303" s="39"/>
      <c r="B303" s="39"/>
      <c r="C303" s="39"/>
      <c r="D303" s="40"/>
      <c r="E303" s="41"/>
      <c r="F303" s="41"/>
      <c r="G303" s="41"/>
      <c r="H303" s="96"/>
    </row>
    <row r="304" spans="1:8" s="2" customFormat="1" ht="12.75">
      <c r="A304" s="42" t="s">
        <v>80</v>
      </c>
      <c r="B304" s="42"/>
      <c r="C304" s="42"/>
      <c r="D304" s="43" t="s">
        <v>81</v>
      </c>
      <c r="E304" s="44">
        <f>SUM(E306:E322)/2</f>
        <v>1895</v>
      </c>
      <c r="F304" s="44">
        <f>SUM(F306:F322)/2</f>
        <v>24895</v>
      </c>
      <c r="G304" s="44">
        <f>SUM(G306:G322)/2</f>
        <v>24195</v>
      </c>
      <c r="H304" s="94">
        <f>G304/F304</f>
        <v>0.9718819039967865</v>
      </c>
    </row>
    <row r="305" spans="1:8" ht="12.75">
      <c r="A305" s="42"/>
      <c r="B305" s="42"/>
      <c r="C305" s="42"/>
      <c r="D305" s="43" t="s">
        <v>82</v>
      </c>
      <c r="E305" s="44"/>
      <c r="F305" s="41"/>
      <c r="G305" s="41"/>
      <c r="H305" s="96"/>
    </row>
    <row r="306" spans="1:8" ht="12.75">
      <c r="A306" s="39"/>
      <c r="B306" s="39" t="s">
        <v>83</v>
      </c>
      <c r="C306" s="39"/>
      <c r="D306" s="45" t="s">
        <v>81</v>
      </c>
      <c r="E306" s="41">
        <f>SUM(E308:E310)</f>
        <v>1895</v>
      </c>
      <c r="F306" s="41">
        <f>SUM(F308:F310)</f>
        <v>1895</v>
      </c>
      <c r="G306" s="41">
        <f>SUM(G308:G310)</f>
        <v>1895</v>
      </c>
      <c r="H306" s="95">
        <f>G306/F306</f>
        <v>1</v>
      </c>
    </row>
    <row r="307" spans="1:8" ht="12.75">
      <c r="A307" s="39"/>
      <c r="B307" s="39"/>
      <c r="C307" s="39"/>
      <c r="D307" s="45" t="s">
        <v>84</v>
      </c>
      <c r="E307" s="41"/>
      <c r="F307" s="41"/>
      <c r="G307" s="41"/>
      <c r="H307" s="96"/>
    </row>
    <row r="308" spans="1:8" ht="12.75">
      <c r="A308" s="39"/>
      <c r="B308" s="39"/>
      <c r="C308" s="39" t="s">
        <v>69</v>
      </c>
      <c r="D308" s="40" t="s">
        <v>70</v>
      </c>
      <c r="E308" s="41">
        <v>1895</v>
      </c>
      <c r="F308" s="41">
        <v>1895</v>
      </c>
      <c r="G308" s="41">
        <v>1895</v>
      </c>
      <c r="H308" s="95">
        <f>G308/F308</f>
        <v>1</v>
      </c>
    </row>
    <row r="309" spans="1:8" ht="12.75">
      <c r="A309" s="39"/>
      <c r="B309" s="39"/>
      <c r="C309" s="39"/>
      <c r="D309" s="40" t="s">
        <v>71</v>
      </c>
      <c r="E309" s="41"/>
      <c r="F309" s="41"/>
      <c r="G309" s="41"/>
      <c r="H309" s="96"/>
    </row>
    <row r="310" spans="1:8" ht="12.75">
      <c r="A310" s="39"/>
      <c r="B310" s="39"/>
      <c r="C310" s="39"/>
      <c r="D310" s="40" t="s">
        <v>72</v>
      </c>
      <c r="E310" s="41"/>
      <c r="F310" s="41"/>
      <c r="G310" s="41"/>
      <c r="H310" s="96"/>
    </row>
    <row r="311" spans="1:8" ht="12.75">
      <c r="A311" s="39"/>
      <c r="B311" s="39"/>
      <c r="C311" s="39"/>
      <c r="D311" s="40"/>
      <c r="E311" s="41"/>
      <c r="F311" s="41"/>
      <c r="G311" s="41"/>
      <c r="H311" s="96"/>
    </row>
    <row r="312" spans="1:8" ht="12.75">
      <c r="A312" s="39"/>
      <c r="B312" s="39" t="s">
        <v>85</v>
      </c>
      <c r="C312" s="39"/>
      <c r="D312" s="40" t="s">
        <v>86</v>
      </c>
      <c r="E312" s="41"/>
      <c r="F312" s="41">
        <f>SUM(F314:F316)</f>
        <v>4100</v>
      </c>
      <c r="G312" s="41">
        <f>SUM(G314:G316)</f>
        <v>3540</v>
      </c>
      <c r="H312" s="95">
        <f>G312/F312</f>
        <v>0.8634146341463415</v>
      </c>
    </row>
    <row r="313" spans="1:8" ht="12.75">
      <c r="A313" s="39"/>
      <c r="B313" s="39"/>
      <c r="C313" s="39"/>
      <c r="D313" s="40" t="s">
        <v>87</v>
      </c>
      <c r="E313" s="41"/>
      <c r="F313" s="41"/>
      <c r="G313" s="41"/>
      <c r="H313" s="96"/>
    </row>
    <row r="314" spans="1:8" ht="12.75">
      <c r="A314" s="39"/>
      <c r="B314" s="39"/>
      <c r="C314" s="39" t="s">
        <v>69</v>
      </c>
      <c r="D314" s="40" t="s">
        <v>70</v>
      </c>
      <c r="E314" s="41"/>
      <c r="F314" s="41">
        <v>4100</v>
      </c>
      <c r="G314" s="41">
        <v>3540</v>
      </c>
      <c r="H314" s="95">
        <f>G314/F314</f>
        <v>0.8634146341463415</v>
      </c>
    </row>
    <row r="315" spans="1:8" ht="12.75">
      <c r="A315" s="39"/>
      <c r="B315" s="39"/>
      <c r="C315" s="39"/>
      <c r="D315" s="40" t="s">
        <v>71</v>
      </c>
      <c r="E315" s="41"/>
      <c r="F315" s="41"/>
      <c r="G315" s="41"/>
      <c r="H315" s="96"/>
    </row>
    <row r="316" spans="1:8" ht="12.75">
      <c r="A316" s="39"/>
      <c r="B316" s="39"/>
      <c r="C316" s="39"/>
      <c r="D316" s="40" t="s">
        <v>72</v>
      </c>
      <c r="E316" s="41"/>
      <c r="F316" s="41"/>
      <c r="G316" s="41"/>
      <c r="H316" s="96"/>
    </row>
    <row r="317" spans="1:8" ht="12.75">
      <c r="A317" s="39"/>
      <c r="B317" s="39"/>
      <c r="C317" s="39"/>
      <c r="D317" s="40"/>
      <c r="E317" s="41"/>
      <c r="F317" s="41"/>
      <c r="G317" s="41"/>
      <c r="H317" s="96"/>
    </row>
    <row r="318" spans="1:8" ht="12.75">
      <c r="A318" s="39"/>
      <c r="B318" s="39" t="s">
        <v>88</v>
      </c>
      <c r="C318" s="39"/>
      <c r="D318" s="40" t="s">
        <v>89</v>
      </c>
      <c r="E318" s="41"/>
      <c r="F318" s="41">
        <f>SUM(F319:F322)</f>
        <v>18900</v>
      </c>
      <c r="G318" s="41">
        <f>SUM(G319:G322)</f>
        <v>18760</v>
      </c>
      <c r="H318" s="95">
        <f>G318/F318</f>
        <v>0.9925925925925926</v>
      </c>
    </row>
    <row r="319" spans="1:8" ht="12.75">
      <c r="A319" s="39"/>
      <c r="B319" s="39"/>
      <c r="C319" s="39" t="s">
        <v>69</v>
      </c>
      <c r="D319" s="40" t="s">
        <v>70</v>
      </c>
      <c r="E319" s="41"/>
      <c r="F319" s="41">
        <v>18900</v>
      </c>
      <c r="G319" s="41">
        <v>18760</v>
      </c>
      <c r="H319" s="95">
        <f>G319/F319</f>
        <v>0.9925925925925926</v>
      </c>
    </row>
    <row r="320" spans="1:8" ht="12.75">
      <c r="A320" s="39"/>
      <c r="B320" s="39"/>
      <c r="C320" s="39"/>
      <c r="D320" s="40" t="s">
        <v>71</v>
      </c>
      <c r="E320" s="41"/>
      <c r="F320" s="41"/>
      <c r="G320" s="41"/>
      <c r="H320" s="96"/>
    </row>
    <row r="321" spans="1:8" ht="12.75">
      <c r="A321" s="39"/>
      <c r="B321" s="39"/>
      <c r="C321" s="39"/>
      <c r="D321" s="40" t="s">
        <v>72</v>
      </c>
      <c r="E321" s="41"/>
      <c r="F321" s="41"/>
      <c r="G321" s="41"/>
      <c r="H321" s="96"/>
    </row>
    <row r="322" spans="1:8" ht="12.75">
      <c r="A322" s="39"/>
      <c r="B322" s="39"/>
      <c r="C322" s="39"/>
      <c r="D322" s="40"/>
      <c r="E322" s="41"/>
      <c r="F322" s="41"/>
      <c r="G322" s="41"/>
      <c r="H322" s="96"/>
    </row>
    <row r="323" spans="1:8" s="2" customFormat="1" ht="12.75">
      <c r="A323" s="42" t="s">
        <v>183</v>
      </c>
      <c r="B323" s="42"/>
      <c r="C323" s="42"/>
      <c r="D323" s="43" t="s">
        <v>222</v>
      </c>
      <c r="E323" s="44">
        <f>SUM(E324:E365)/2</f>
        <v>936000</v>
      </c>
      <c r="F323" s="44">
        <f>SUM(F324:F365)/2</f>
        <v>2321169</v>
      </c>
      <c r="G323" s="44">
        <f>SUM(G324:G365)/2</f>
        <v>2274915</v>
      </c>
      <c r="H323" s="94">
        <f>G323/F323</f>
        <v>0.9800729718516834</v>
      </c>
    </row>
    <row r="324" spans="1:8" ht="12.75">
      <c r="A324" s="42"/>
      <c r="B324" s="46" t="s">
        <v>185</v>
      </c>
      <c r="C324" s="46"/>
      <c r="D324" s="45" t="s">
        <v>186</v>
      </c>
      <c r="E324" s="47"/>
      <c r="F324" s="41">
        <f>SUM(F325:F332)</f>
        <v>1815957</v>
      </c>
      <c r="G324" s="41">
        <f>SUM(G325:G332)</f>
        <v>1775850</v>
      </c>
      <c r="H324" s="95">
        <f>G324/F324</f>
        <v>0.9779141246185895</v>
      </c>
    </row>
    <row r="325" spans="1:8" ht="12.75">
      <c r="A325" s="42"/>
      <c r="B325" s="46"/>
      <c r="C325" s="46"/>
      <c r="D325" s="45" t="s">
        <v>187</v>
      </c>
      <c r="E325" s="47"/>
      <c r="F325" s="41"/>
      <c r="G325" s="41"/>
      <c r="H325" s="96"/>
    </row>
    <row r="326" spans="1:8" ht="12.75">
      <c r="A326" s="42"/>
      <c r="B326" s="46"/>
      <c r="C326" s="39" t="s">
        <v>69</v>
      </c>
      <c r="D326" s="40" t="s">
        <v>70</v>
      </c>
      <c r="E326" s="47"/>
      <c r="F326" s="41">
        <v>1805057</v>
      </c>
      <c r="G326" s="41">
        <v>1764950</v>
      </c>
      <c r="H326" s="95">
        <f>G326/F326</f>
        <v>0.9777807570619653</v>
      </c>
    </row>
    <row r="327" spans="1:8" ht="12.75">
      <c r="A327" s="42"/>
      <c r="B327" s="46"/>
      <c r="C327" s="39"/>
      <c r="D327" s="40" t="s">
        <v>71</v>
      </c>
      <c r="E327" s="47"/>
      <c r="F327" s="41"/>
      <c r="G327" s="41"/>
      <c r="H327" s="96"/>
    </row>
    <row r="328" spans="1:8" ht="12.75">
      <c r="A328" s="42"/>
      <c r="B328" s="46"/>
      <c r="C328" s="39"/>
      <c r="D328" s="40" t="s">
        <v>72</v>
      </c>
      <c r="E328" s="47"/>
      <c r="F328" s="41"/>
      <c r="G328" s="41"/>
      <c r="H328" s="96"/>
    </row>
    <row r="329" spans="1:8" ht="12.75">
      <c r="A329" s="42"/>
      <c r="B329" s="46"/>
      <c r="C329" s="39" t="s">
        <v>188</v>
      </c>
      <c r="D329" s="40" t="s">
        <v>189</v>
      </c>
      <c r="E329" s="47"/>
      <c r="F329" s="41">
        <v>10900</v>
      </c>
      <c r="G329" s="41">
        <v>10900</v>
      </c>
      <c r="H329" s="95">
        <f>G329/F329</f>
        <v>1</v>
      </c>
    </row>
    <row r="330" spans="1:8" ht="12.75">
      <c r="A330" s="42"/>
      <c r="B330" s="46"/>
      <c r="C330" s="39"/>
      <c r="D330" s="40" t="s">
        <v>190</v>
      </c>
      <c r="E330" s="47"/>
      <c r="F330" s="41"/>
      <c r="G330" s="41"/>
      <c r="H330" s="96"/>
    </row>
    <row r="331" spans="1:8" ht="12.75">
      <c r="A331" s="42"/>
      <c r="B331" s="46"/>
      <c r="C331" s="39"/>
      <c r="D331" s="40" t="s">
        <v>191</v>
      </c>
      <c r="E331" s="47"/>
      <c r="F331" s="41"/>
      <c r="G331" s="41"/>
      <c r="H331" s="96"/>
    </row>
    <row r="332" spans="1:8" ht="12.75">
      <c r="A332" s="42"/>
      <c r="B332" s="46"/>
      <c r="C332" s="46"/>
      <c r="D332" s="45"/>
      <c r="E332" s="47"/>
      <c r="F332" s="41"/>
      <c r="G332" s="41"/>
      <c r="H332" s="96"/>
    </row>
    <row r="333" spans="1:8" ht="12.75">
      <c r="A333" s="42"/>
      <c r="B333" s="46" t="s">
        <v>192</v>
      </c>
      <c r="C333" s="46"/>
      <c r="D333" s="46" t="s">
        <v>193</v>
      </c>
      <c r="E333" s="47">
        <f>SUM(E334:E339)</f>
        <v>28000</v>
      </c>
      <c r="F333" s="47">
        <f>SUM(F334:F339)</f>
        <v>23020</v>
      </c>
      <c r="G333" s="47">
        <f>SUM(G334:G339)</f>
        <v>22789</v>
      </c>
      <c r="H333" s="95">
        <f>G333/F333</f>
        <v>0.9899652476107732</v>
      </c>
    </row>
    <row r="334" spans="1:8" ht="12.75">
      <c r="A334" s="42"/>
      <c r="B334" s="46"/>
      <c r="C334" s="46"/>
      <c r="D334" s="45" t="s">
        <v>194</v>
      </c>
      <c r="E334" s="47"/>
      <c r="F334" s="41"/>
      <c r="G334" s="41"/>
      <c r="H334" s="96"/>
    </row>
    <row r="335" spans="1:8" ht="12.75">
      <c r="A335" s="42"/>
      <c r="B335" s="46"/>
      <c r="C335" s="46"/>
      <c r="D335" s="45" t="s">
        <v>195</v>
      </c>
      <c r="E335" s="47"/>
      <c r="F335" s="41"/>
      <c r="G335" s="41"/>
      <c r="H335" s="96"/>
    </row>
    <row r="336" spans="1:8" ht="12.75">
      <c r="A336" s="42"/>
      <c r="B336" s="46"/>
      <c r="C336" s="39" t="s">
        <v>69</v>
      </c>
      <c r="D336" s="40" t="s">
        <v>70</v>
      </c>
      <c r="E336" s="47">
        <v>28000</v>
      </c>
      <c r="F336" s="41">
        <v>23020</v>
      </c>
      <c r="G336" s="41">
        <v>22789</v>
      </c>
      <c r="H336" s="95">
        <f>G336/F336</f>
        <v>0.9899652476107732</v>
      </c>
    </row>
    <row r="337" spans="1:8" ht="12.75">
      <c r="A337" s="42"/>
      <c r="B337" s="46"/>
      <c r="C337" s="39"/>
      <c r="D337" s="40" t="s">
        <v>71</v>
      </c>
      <c r="E337" s="47"/>
      <c r="F337" s="41"/>
      <c r="G337" s="41"/>
      <c r="H337" s="96"/>
    </row>
    <row r="338" spans="1:8" ht="12.75">
      <c r="A338" s="42"/>
      <c r="B338" s="46"/>
      <c r="C338" s="39"/>
      <c r="D338" s="40" t="s">
        <v>72</v>
      </c>
      <c r="E338" s="47"/>
      <c r="F338" s="41"/>
      <c r="G338" s="41"/>
      <c r="H338" s="96"/>
    </row>
    <row r="339" spans="1:8" ht="12.75">
      <c r="A339" s="46"/>
      <c r="B339" s="46"/>
      <c r="C339" s="46"/>
      <c r="D339" s="45"/>
      <c r="E339" s="47"/>
      <c r="F339" s="41"/>
      <c r="G339" s="41"/>
      <c r="H339" s="96"/>
    </row>
    <row r="340" spans="1:8" ht="12.75">
      <c r="A340" s="46"/>
      <c r="B340" s="39" t="s">
        <v>196</v>
      </c>
      <c r="C340" s="39"/>
      <c r="D340" s="40" t="s">
        <v>197</v>
      </c>
      <c r="E340" s="41">
        <f>SUM(E342:E344)</f>
        <v>623000</v>
      </c>
      <c r="F340" s="41">
        <f>SUM(F342:F344)</f>
        <v>386808</v>
      </c>
      <c r="G340" s="41">
        <f>SUM(G342:G344)</f>
        <v>381488</v>
      </c>
      <c r="H340" s="95">
        <f>G340/F340</f>
        <v>0.9862464064859051</v>
      </c>
    </row>
    <row r="341" spans="1:8" ht="12.75">
      <c r="A341" s="46"/>
      <c r="B341" s="39"/>
      <c r="C341" s="39"/>
      <c r="D341" s="40" t="s">
        <v>198</v>
      </c>
      <c r="E341" s="41"/>
      <c r="F341" s="41"/>
      <c r="G341" s="41"/>
      <c r="H341" s="96"/>
    </row>
    <row r="342" spans="1:8" ht="12.75">
      <c r="A342" s="46"/>
      <c r="B342" s="39"/>
      <c r="C342" s="39" t="s">
        <v>69</v>
      </c>
      <c r="D342" s="40" t="s">
        <v>70</v>
      </c>
      <c r="E342" s="41">
        <v>623000</v>
      </c>
      <c r="F342" s="41">
        <v>386808</v>
      </c>
      <c r="G342" s="41">
        <v>381488</v>
      </c>
      <c r="H342" s="95">
        <f>G342/F342</f>
        <v>0.9862464064859051</v>
      </c>
    </row>
    <row r="343" spans="1:8" ht="12.75">
      <c r="A343" s="46"/>
      <c r="B343" s="39"/>
      <c r="C343" s="39"/>
      <c r="D343" s="40" t="s">
        <v>71</v>
      </c>
      <c r="E343" s="41"/>
      <c r="F343" s="41"/>
      <c r="G343" s="41"/>
      <c r="H343" s="96"/>
    </row>
    <row r="344" spans="1:8" ht="12.75">
      <c r="A344" s="46"/>
      <c r="B344" s="39"/>
      <c r="C344" s="39"/>
      <c r="D344" s="40" t="s">
        <v>72</v>
      </c>
      <c r="E344" s="41"/>
      <c r="F344" s="41"/>
      <c r="G344" s="41"/>
      <c r="H344" s="96"/>
    </row>
    <row r="345" spans="1:8" ht="12.75">
      <c r="A345" s="39"/>
      <c r="B345" s="39"/>
      <c r="C345" s="39"/>
      <c r="D345" s="40"/>
      <c r="E345" s="41"/>
      <c r="F345" s="41"/>
      <c r="G345" s="41"/>
      <c r="H345" s="96"/>
    </row>
    <row r="346" spans="1:8" ht="12.75">
      <c r="A346" s="39"/>
      <c r="B346" s="39" t="s">
        <v>199</v>
      </c>
      <c r="C346" s="39"/>
      <c r="D346" s="40" t="s">
        <v>200</v>
      </c>
      <c r="E346" s="41">
        <f>SUM(E347:E350)</f>
        <v>40000</v>
      </c>
      <c r="F346" s="41">
        <f>SUM(F347:F350)</f>
        <v>9788</v>
      </c>
      <c r="G346" s="41">
        <f>SUM(G347:G350)</f>
        <v>9788</v>
      </c>
      <c r="H346" s="95">
        <f>G346/F346</f>
        <v>1</v>
      </c>
    </row>
    <row r="347" spans="1:8" ht="12.75">
      <c r="A347" s="39"/>
      <c r="B347" s="39"/>
      <c r="C347" s="39" t="s">
        <v>69</v>
      </c>
      <c r="D347" s="40" t="s">
        <v>70</v>
      </c>
      <c r="E347" s="41">
        <v>40000</v>
      </c>
      <c r="F347" s="41">
        <v>9788</v>
      </c>
      <c r="G347" s="41">
        <v>9788</v>
      </c>
      <c r="H347" s="95">
        <f>G347/F347</f>
        <v>1</v>
      </c>
    </row>
    <row r="348" spans="1:8" ht="12.75">
      <c r="A348" s="39"/>
      <c r="B348" s="39"/>
      <c r="C348" s="39"/>
      <c r="D348" s="40" t="s">
        <v>71</v>
      </c>
      <c r="E348" s="41"/>
      <c r="F348" s="41"/>
      <c r="G348" s="41"/>
      <c r="H348" s="96"/>
    </row>
    <row r="349" spans="1:8" ht="12.75">
      <c r="A349" s="39"/>
      <c r="B349" s="39"/>
      <c r="C349" s="39"/>
      <c r="D349" s="40" t="s">
        <v>72</v>
      </c>
      <c r="E349" s="41"/>
      <c r="F349" s="41"/>
      <c r="G349" s="41"/>
      <c r="H349" s="96"/>
    </row>
    <row r="350" spans="1:8" ht="12.75">
      <c r="A350" s="39"/>
      <c r="B350" s="39"/>
      <c r="C350" s="39"/>
      <c r="D350" s="40"/>
      <c r="E350" s="41"/>
      <c r="F350" s="41"/>
      <c r="G350" s="41"/>
      <c r="H350" s="96"/>
    </row>
    <row r="351" spans="1:8" ht="12.75">
      <c r="A351" s="39"/>
      <c r="B351" s="39" t="s">
        <v>201</v>
      </c>
      <c r="C351" s="39"/>
      <c r="D351" s="40" t="s">
        <v>202</v>
      </c>
      <c r="E351" s="41">
        <f>SUM(E352:E355)</f>
        <v>240000</v>
      </c>
      <c r="F351" s="41">
        <f>SUM(F352:F355)</f>
        <v>80000</v>
      </c>
      <c r="G351" s="41">
        <f>SUM(G352:G355)</f>
        <v>80000</v>
      </c>
      <c r="H351" s="95">
        <f>G351/F351</f>
        <v>1</v>
      </c>
    </row>
    <row r="352" spans="1:8" ht="12.75">
      <c r="A352" s="39"/>
      <c r="B352" s="39"/>
      <c r="C352" s="39" t="s">
        <v>69</v>
      </c>
      <c r="D352" s="40" t="s">
        <v>70</v>
      </c>
      <c r="E352" s="41">
        <v>240000</v>
      </c>
      <c r="F352" s="41">
        <v>80000</v>
      </c>
      <c r="G352" s="41">
        <v>80000</v>
      </c>
      <c r="H352" s="95">
        <f>G352/F352</f>
        <v>1</v>
      </c>
    </row>
    <row r="353" spans="1:8" ht="12.75">
      <c r="A353" s="39"/>
      <c r="B353" s="39"/>
      <c r="C353" s="39"/>
      <c r="D353" s="40" t="s">
        <v>71</v>
      </c>
      <c r="E353" s="41"/>
      <c r="F353" s="41"/>
      <c r="G353" s="41"/>
      <c r="H353" s="96"/>
    </row>
    <row r="354" spans="1:8" ht="12.75">
      <c r="A354" s="39"/>
      <c r="B354" s="39"/>
      <c r="C354" s="39"/>
      <c r="D354" s="40" t="s">
        <v>72</v>
      </c>
      <c r="E354" s="41"/>
      <c r="F354" s="41"/>
      <c r="G354" s="41"/>
      <c r="H354" s="96"/>
    </row>
    <row r="355" spans="1:8" ht="12.75">
      <c r="A355" s="39"/>
      <c r="B355" s="39"/>
      <c r="C355" s="39"/>
      <c r="D355" s="40"/>
      <c r="E355" s="41"/>
      <c r="F355" s="41"/>
      <c r="G355" s="41"/>
      <c r="H355" s="96"/>
    </row>
    <row r="356" spans="1:8" ht="12.75">
      <c r="A356" s="39"/>
      <c r="B356" s="39" t="s">
        <v>203</v>
      </c>
      <c r="C356" s="39"/>
      <c r="D356" s="40" t="s">
        <v>204</v>
      </c>
      <c r="E356" s="41">
        <f>SUM(E357:E359)</f>
        <v>5000</v>
      </c>
      <c r="F356" s="41">
        <f>SUM(F357:F359)</f>
        <v>5000</v>
      </c>
      <c r="G356" s="41">
        <f>SUM(G357:G359)</f>
        <v>5000</v>
      </c>
      <c r="H356" s="95">
        <f>G356/F356</f>
        <v>1</v>
      </c>
    </row>
    <row r="357" spans="1:8" ht="12.75">
      <c r="A357" s="39"/>
      <c r="B357" s="39"/>
      <c r="C357" s="39" t="s">
        <v>69</v>
      </c>
      <c r="D357" s="40" t="s">
        <v>70</v>
      </c>
      <c r="E357" s="41">
        <v>5000</v>
      </c>
      <c r="F357" s="41">
        <v>5000</v>
      </c>
      <c r="G357" s="41">
        <v>5000</v>
      </c>
      <c r="H357" s="95">
        <f>G357/F357</f>
        <v>1</v>
      </c>
    </row>
    <row r="358" spans="1:8" ht="12.75">
      <c r="A358" s="39"/>
      <c r="B358" s="39"/>
      <c r="C358" s="39"/>
      <c r="D358" s="40" t="s">
        <v>71</v>
      </c>
      <c r="E358" s="41"/>
      <c r="F358" s="41"/>
      <c r="G358" s="41"/>
      <c r="H358" s="96"/>
    </row>
    <row r="359" spans="1:8" ht="12.75">
      <c r="A359" s="39"/>
      <c r="B359" s="39"/>
      <c r="C359" s="39"/>
      <c r="D359" s="40" t="s">
        <v>72</v>
      </c>
      <c r="E359" s="41"/>
      <c r="F359" s="41"/>
      <c r="G359" s="41"/>
      <c r="H359" s="96"/>
    </row>
    <row r="360" spans="1:8" ht="12.75">
      <c r="A360" s="48"/>
      <c r="B360" s="48"/>
      <c r="C360" s="48"/>
      <c r="D360" s="49"/>
      <c r="E360" s="50"/>
      <c r="F360" s="41"/>
      <c r="G360" s="41"/>
      <c r="H360" s="96"/>
    </row>
    <row r="361" spans="1:8" ht="12.75">
      <c r="A361" s="48"/>
      <c r="B361" s="39" t="s">
        <v>205</v>
      </c>
      <c r="C361" s="39"/>
      <c r="D361" s="40" t="s">
        <v>206</v>
      </c>
      <c r="E361" s="41"/>
      <c r="F361" s="41">
        <f>SUM(F362:F364)</f>
        <v>596</v>
      </c>
      <c r="G361" s="41">
        <f>SUM(G362:G364)</f>
        <v>0</v>
      </c>
      <c r="H361" s="95">
        <f>G361/F361</f>
        <v>0</v>
      </c>
    </row>
    <row r="362" spans="1:8" ht="12.75">
      <c r="A362" s="48"/>
      <c r="B362" s="39"/>
      <c r="C362" s="39" t="s">
        <v>69</v>
      </c>
      <c r="D362" s="40" t="s">
        <v>70</v>
      </c>
      <c r="E362" s="41"/>
      <c r="F362" s="41">
        <v>596</v>
      </c>
      <c r="G362" s="41">
        <v>0</v>
      </c>
      <c r="H362" s="95">
        <f>G362/F362</f>
        <v>0</v>
      </c>
    </row>
    <row r="363" spans="1:8" ht="12.75">
      <c r="A363" s="48"/>
      <c r="B363" s="39"/>
      <c r="C363" s="39"/>
      <c r="D363" s="40" t="s">
        <v>71</v>
      </c>
      <c r="E363" s="41"/>
      <c r="F363" s="41"/>
      <c r="G363" s="41"/>
      <c r="H363" s="96"/>
    </row>
    <row r="364" spans="1:8" ht="12.75">
      <c r="A364" s="48"/>
      <c r="B364" s="39"/>
      <c r="C364" s="39"/>
      <c r="D364" s="40" t="s">
        <v>72</v>
      </c>
      <c r="E364" s="41"/>
      <c r="F364" s="41"/>
      <c r="G364" s="41"/>
      <c r="H364" s="96"/>
    </row>
    <row r="365" spans="1:8" ht="12.75">
      <c r="A365" s="48"/>
      <c r="B365" s="48"/>
      <c r="C365" s="48"/>
      <c r="D365" s="49"/>
      <c r="E365" s="50"/>
      <c r="F365" s="41"/>
      <c r="G365" s="41"/>
      <c r="H365" s="96"/>
    </row>
    <row r="366" spans="1:8" s="2" customFormat="1" ht="12.75">
      <c r="A366" s="42" t="s">
        <v>208</v>
      </c>
      <c r="B366" s="42"/>
      <c r="C366" s="42"/>
      <c r="D366" s="43" t="s">
        <v>209</v>
      </c>
      <c r="E366" s="66"/>
      <c r="F366" s="44">
        <f>SUM(F367:F371)/2</f>
        <v>138811</v>
      </c>
      <c r="G366" s="44">
        <f>SUM(G367:G371)/2</f>
        <v>138811</v>
      </c>
      <c r="H366" s="94">
        <f>G366/F366</f>
        <v>1</v>
      </c>
    </row>
    <row r="367" spans="1:8" ht="12.75">
      <c r="A367" s="39"/>
      <c r="B367" s="39" t="s">
        <v>218</v>
      </c>
      <c r="C367" s="39"/>
      <c r="D367" s="40" t="s">
        <v>219</v>
      </c>
      <c r="E367" s="41"/>
      <c r="F367" s="41">
        <f>SUM(F368:F370)</f>
        <v>138811</v>
      </c>
      <c r="G367" s="41">
        <f>SUM(G368:G370)</f>
        <v>138811</v>
      </c>
      <c r="H367" s="95">
        <f>G367/F367</f>
        <v>1</v>
      </c>
    </row>
    <row r="368" spans="1:8" ht="12.75">
      <c r="A368" s="39"/>
      <c r="B368" s="39"/>
      <c r="C368" s="39" t="s">
        <v>69</v>
      </c>
      <c r="D368" s="40" t="s">
        <v>70</v>
      </c>
      <c r="E368" s="41"/>
      <c r="F368" s="41">
        <v>138811</v>
      </c>
      <c r="G368" s="41">
        <v>138811</v>
      </c>
      <c r="H368" s="95">
        <f>G368/F368</f>
        <v>1</v>
      </c>
    </row>
    <row r="369" spans="1:8" ht="12.75">
      <c r="A369" s="39"/>
      <c r="B369" s="39"/>
      <c r="C369" s="39"/>
      <c r="D369" s="40" t="s">
        <v>71</v>
      </c>
      <c r="E369" s="41"/>
      <c r="F369" s="41"/>
      <c r="G369" s="41"/>
      <c r="H369" s="96"/>
    </row>
    <row r="370" spans="1:8" ht="12.75">
      <c r="A370" s="39"/>
      <c r="B370" s="39"/>
      <c r="C370" s="39"/>
      <c r="D370" s="40" t="s">
        <v>72</v>
      </c>
      <c r="E370" s="41"/>
      <c r="F370" s="41"/>
      <c r="G370" s="41"/>
      <c r="H370" s="96"/>
    </row>
    <row r="371" spans="1:8" ht="13.5" thickBot="1">
      <c r="A371" s="48"/>
      <c r="B371" s="48"/>
      <c r="C371" s="48"/>
      <c r="D371" s="49"/>
      <c r="E371" s="50"/>
      <c r="F371" s="41"/>
      <c r="G371" s="50"/>
      <c r="H371" s="98"/>
    </row>
    <row r="372" spans="1:8" ht="12.75">
      <c r="A372" s="51"/>
      <c r="B372" s="52"/>
      <c r="C372" s="52"/>
      <c r="D372" s="67"/>
      <c r="E372" s="53"/>
      <c r="F372" s="68"/>
      <c r="G372" s="104"/>
      <c r="H372" s="99"/>
    </row>
    <row r="373" spans="1:8" s="2" customFormat="1" ht="13.5" thickBot="1">
      <c r="A373" s="69"/>
      <c r="B373" s="70"/>
      <c r="C373" s="70"/>
      <c r="D373" s="70" t="s">
        <v>223</v>
      </c>
      <c r="E373" s="71">
        <f>SUM(E298:E371)/3</f>
        <v>1019895</v>
      </c>
      <c r="F373" s="71">
        <f>SUM(F298:F371)/3</f>
        <v>2566875</v>
      </c>
      <c r="G373" s="106">
        <f>SUM(G298:G371)/3</f>
        <v>2519921</v>
      </c>
      <c r="H373" s="100">
        <f>G373/F373</f>
        <v>0.9817077185293401</v>
      </c>
    </row>
    <row r="374" spans="1:8" ht="12.75">
      <c r="A374"/>
      <c r="B374"/>
      <c r="C374"/>
      <c r="H374" s="92"/>
    </row>
    <row r="375" spans="1:8" ht="12.75">
      <c r="A375"/>
      <c r="B375"/>
      <c r="C375"/>
      <c r="H375" s="92"/>
    </row>
    <row r="376" spans="1:8" ht="12.75">
      <c r="A376"/>
      <c r="B376"/>
      <c r="C376"/>
      <c r="H376" s="92"/>
    </row>
    <row r="377" spans="1:8" ht="15.75">
      <c r="A377" s="119" t="s">
        <v>273</v>
      </c>
      <c r="B377"/>
      <c r="C377"/>
      <c r="H377" s="92"/>
    </row>
    <row r="378" spans="1:8" ht="15.75">
      <c r="A378" s="119" t="s">
        <v>280</v>
      </c>
      <c r="B378"/>
      <c r="C378"/>
      <c r="H378" s="92"/>
    </row>
    <row r="379" spans="1:8" ht="15.75">
      <c r="A379" s="119" t="s">
        <v>281</v>
      </c>
      <c r="B379"/>
      <c r="C379"/>
      <c r="H379" s="92"/>
    </row>
    <row r="380" spans="1:8" ht="12.75">
      <c r="A380"/>
      <c r="B380"/>
      <c r="C380"/>
      <c r="H380" s="92"/>
    </row>
    <row r="381" spans="1:8" ht="13.5" thickBot="1">
      <c r="A381"/>
      <c r="B381"/>
      <c r="C381"/>
      <c r="H381" s="92"/>
    </row>
    <row r="382" spans="1:8" ht="12.75">
      <c r="A382" s="5"/>
      <c r="B382" s="6"/>
      <c r="C382" s="7"/>
      <c r="D382" s="8"/>
      <c r="E382" s="9"/>
      <c r="F382" s="86"/>
      <c r="G382" s="89"/>
      <c r="H382" s="90"/>
    </row>
    <row r="383" spans="1:8" ht="12.75">
      <c r="A383" s="10"/>
      <c r="B383" s="11"/>
      <c r="C383" s="12"/>
      <c r="D383" s="11"/>
      <c r="E383" s="13"/>
      <c r="F383" s="87" t="s">
        <v>265</v>
      </c>
      <c r="G383" s="120" t="s">
        <v>5</v>
      </c>
      <c r="H383" s="121"/>
    </row>
    <row r="384" spans="1:8" ht="13.5" thickBot="1">
      <c r="A384" s="16" t="s">
        <v>0</v>
      </c>
      <c r="B384" s="17" t="s">
        <v>1</v>
      </c>
      <c r="C384" s="18" t="s">
        <v>2</v>
      </c>
      <c r="D384" s="17" t="s">
        <v>3</v>
      </c>
      <c r="E384" s="19" t="s">
        <v>4</v>
      </c>
      <c r="F384" s="87" t="s">
        <v>266</v>
      </c>
      <c r="G384" s="122"/>
      <c r="H384" s="123"/>
    </row>
    <row r="385" spans="1:8" ht="12.75">
      <c r="A385" s="10"/>
      <c r="B385" s="11"/>
      <c r="C385" s="12"/>
      <c r="D385" s="11"/>
      <c r="E385" s="13"/>
      <c r="F385" s="87" t="s">
        <v>267</v>
      </c>
      <c r="G385" s="14" t="s">
        <v>6</v>
      </c>
      <c r="H385" s="11" t="s">
        <v>7</v>
      </c>
    </row>
    <row r="386" spans="1:8" ht="13.5" thickBot="1">
      <c r="A386" s="21"/>
      <c r="B386" s="22"/>
      <c r="C386" s="23"/>
      <c r="D386" s="24"/>
      <c r="E386" s="25"/>
      <c r="F386" s="88"/>
      <c r="G386" s="26"/>
      <c r="H386" s="24"/>
    </row>
    <row r="387" spans="1:8" ht="13.5" thickBot="1">
      <c r="A387" s="27" t="s">
        <v>8</v>
      </c>
      <c r="B387" s="28" t="s">
        <v>9</v>
      </c>
      <c r="C387" s="29" t="s">
        <v>10</v>
      </c>
      <c r="D387" s="30">
        <v>4</v>
      </c>
      <c r="E387" s="31">
        <v>5</v>
      </c>
      <c r="F387" s="85">
        <v>6</v>
      </c>
      <c r="G387" s="26">
        <v>7</v>
      </c>
      <c r="H387" s="30">
        <v>8</v>
      </c>
    </row>
    <row r="388" spans="1:8" ht="12.75">
      <c r="A388" s="32"/>
      <c r="B388" s="32"/>
      <c r="C388" s="32"/>
      <c r="D388" s="33"/>
      <c r="E388" s="34"/>
      <c r="F388" s="41"/>
      <c r="G388" s="41"/>
      <c r="H388" s="96"/>
    </row>
    <row r="389" spans="1:8" s="2" customFormat="1" ht="12.75">
      <c r="A389" s="72">
        <v>710</v>
      </c>
      <c r="B389" s="72"/>
      <c r="C389" s="72"/>
      <c r="D389" s="43" t="s">
        <v>58</v>
      </c>
      <c r="E389" s="44">
        <f>SUM(E390:E394)/2</f>
        <v>6000</v>
      </c>
      <c r="F389" s="44">
        <f>SUM(F390:F394)/2</f>
        <v>6000</v>
      </c>
      <c r="G389" s="44">
        <f>SUM(G390:G394)/2</f>
        <v>6000</v>
      </c>
      <c r="H389" s="94">
        <f>G389/F389</f>
        <v>1</v>
      </c>
    </row>
    <row r="390" spans="1:8" ht="12.75">
      <c r="A390" s="73"/>
      <c r="B390" s="73">
        <v>71035</v>
      </c>
      <c r="C390" s="73"/>
      <c r="D390" s="40" t="s">
        <v>60</v>
      </c>
      <c r="E390" s="41">
        <v>6000</v>
      </c>
      <c r="F390" s="41">
        <f>SUM(F391:F393)</f>
        <v>6000</v>
      </c>
      <c r="G390" s="41">
        <f>SUM(G391:G393)</f>
        <v>6000</v>
      </c>
      <c r="H390" s="95">
        <f>G390/F390</f>
        <v>1</v>
      </c>
    </row>
    <row r="391" spans="1:8" ht="12.75">
      <c r="A391" s="73"/>
      <c r="B391" s="73"/>
      <c r="C391" s="73">
        <v>2020</v>
      </c>
      <c r="D391" s="40" t="s">
        <v>224</v>
      </c>
      <c r="E391" s="41">
        <v>6000</v>
      </c>
      <c r="F391" s="41">
        <v>6000</v>
      </c>
      <c r="G391" s="41">
        <v>6000</v>
      </c>
      <c r="H391" s="95">
        <f>G391/F391</f>
        <v>1</v>
      </c>
    </row>
    <row r="392" spans="1:8" ht="12.75">
      <c r="A392" s="40"/>
      <c r="B392" s="40"/>
      <c r="C392" s="40"/>
      <c r="D392" s="40" t="s">
        <v>63</v>
      </c>
      <c r="E392" s="40"/>
      <c r="F392" s="41"/>
      <c r="G392" s="41"/>
      <c r="H392" s="96"/>
    </row>
    <row r="393" spans="1:8" ht="12.75">
      <c r="A393" s="40"/>
      <c r="B393" s="40"/>
      <c r="C393" s="40"/>
      <c r="D393" s="40" t="s">
        <v>263</v>
      </c>
      <c r="E393" s="40"/>
      <c r="F393" s="41"/>
      <c r="G393" s="50"/>
      <c r="H393" s="98"/>
    </row>
    <row r="394" spans="1:8" ht="12.75">
      <c r="A394" s="40"/>
      <c r="B394" s="40"/>
      <c r="C394" s="40"/>
      <c r="D394" s="40"/>
      <c r="E394" s="40"/>
      <c r="F394" s="41"/>
      <c r="G394" s="50"/>
      <c r="H394" s="98"/>
    </row>
    <row r="395" spans="1:8" s="2" customFormat="1" ht="12.75">
      <c r="A395" s="43">
        <v>921</v>
      </c>
      <c r="B395" s="43"/>
      <c r="C395" s="43"/>
      <c r="D395" s="43" t="s">
        <v>261</v>
      </c>
      <c r="E395" s="43"/>
      <c r="F395" s="44">
        <f>SUM(F396:F400)/2</f>
        <v>670</v>
      </c>
      <c r="G395" s="44">
        <f>SUM(G396:G400)/2</f>
        <v>670</v>
      </c>
      <c r="H395" s="94">
        <f>G395/F395</f>
        <v>1</v>
      </c>
    </row>
    <row r="396" spans="1:8" ht="12.75">
      <c r="A396" s="40"/>
      <c r="B396" s="40">
        <v>92116</v>
      </c>
      <c r="C396" s="40"/>
      <c r="D396" s="40" t="s">
        <v>262</v>
      </c>
      <c r="E396" s="40"/>
      <c r="F396" s="41">
        <f>SUM(F397:F399)</f>
        <v>670</v>
      </c>
      <c r="G396" s="41">
        <f>SUM(G397:G399)</f>
        <v>670</v>
      </c>
      <c r="H396" s="95">
        <f>G396/F396</f>
        <v>1</v>
      </c>
    </row>
    <row r="397" spans="1:8" ht="12.75">
      <c r="A397" s="40"/>
      <c r="B397" s="40"/>
      <c r="C397" s="73">
        <v>2020</v>
      </c>
      <c r="D397" s="40" t="s">
        <v>224</v>
      </c>
      <c r="E397" s="40"/>
      <c r="F397" s="41">
        <v>670</v>
      </c>
      <c r="G397" s="50">
        <v>670</v>
      </c>
      <c r="H397" s="95">
        <f>G397/F397</f>
        <v>1</v>
      </c>
    </row>
    <row r="398" spans="1:8" ht="12.75">
      <c r="A398" s="40"/>
      <c r="B398" s="40"/>
      <c r="C398" s="40"/>
      <c r="D398" s="40" t="s">
        <v>63</v>
      </c>
      <c r="E398" s="40"/>
      <c r="F398" s="41"/>
      <c r="G398" s="50"/>
      <c r="H398" s="98"/>
    </row>
    <row r="399" spans="1:8" ht="12.75">
      <c r="A399" s="40"/>
      <c r="B399" s="40"/>
      <c r="C399" s="40"/>
      <c r="D399" s="40" t="s">
        <v>263</v>
      </c>
      <c r="E399" s="40"/>
      <c r="F399" s="41"/>
      <c r="G399" s="50"/>
      <c r="H399" s="98"/>
    </row>
    <row r="400" spans="1:8" ht="13.5" thickBot="1">
      <c r="A400" s="40"/>
      <c r="B400" s="40"/>
      <c r="C400" s="40"/>
      <c r="D400" s="40"/>
      <c r="E400" s="40"/>
      <c r="F400" s="41"/>
      <c r="G400" s="50"/>
      <c r="H400" s="98"/>
    </row>
    <row r="401" spans="1:8" ht="12.75">
      <c r="A401" s="51"/>
      <c r="B401" s="52"/>
      <c r="C401" s="52"/>
      <c r="D401" s="67"/>
      <c r="E401" s="53"/>
      <c r="F401" s="68"/>
      <c r="G401" s="104"/>
      <c r="H401" s="99"/>
    </row>
    <row r="402" spans="1:8" ht="13.5" thickBot="1">
      <c r="A402" s="69"/>
      <c r="B402" s="70"/>
      <c r="C402" s="70"/>
      <c r="D402" s="70" t="s">
        <v>223</v>
      </c>
      <c r="E402" s="71">
        <f>SUM(E388:E400)/3</f>
        <v>6000</v>
      </c>
      <c r="F402" s="71">
        <f>SUM(F388:F400)/3</f>
        <v>6670</v>
      </c>
      <c r="G402" s="106">
        <f>SUM(G388:G400)/3</f>
        <v>6670</v>
      </c>
      <c r="H402" s="100">
        <f>G402/F402</f>
        <v>1</v>
      </c>
    </row>
    <row r="403" spans="1:8" ht="12.75">
      <c r="A403"/>
      <c r="B403"/>
      <c r="C403"/>
      <c r="H403" s="92"/>
    </row>
    <row r="404" spans="1:8" ht="12.75">
      <c r="A404"/>
      <c r="B404"/>
      <c r="C404"/>
      <c r="H404" s="92"/>
    </row>
    <row r="405" spans="1:8" ht="12.75">
      <c r="A405"/>
      <c r="B405"/>
      <c r="C405"/>
      <c r="H405" s="92"/>
    </row>
    <row r="406" spans="1:8" ht="12.75">
      <c r="A406"/>
      <c r="B406"/>
      <c r="C406"/>
      <c r="H406" s="92"/>
    </row>
    <row r="407" spans="1:8" ht="12.75">
      <c r="A407"/>
      <c r="B407"/>
      <c r="C407"/>
      <c r="H407" s="92"/>
    </row>
    <row r="408" spans="1:8" ht="15.75">
      <c r="A408" s="119" t="s">
        <v>274</v>
      </c>
      <c r="B408"/>
      <c r="C408"/>
      <c r="H408" s="92"/>
    </row>
    <row r="409" spans="1:8" ht="15.75">
      <c r="A409" s="119" t="s">
        <v>275</v>
      </c>
      <c r="B409"/>
      <c r="C409"/>
      <c r="H409" s="92"/>
    </row>
    <row r="410" spans="1:8" ht="12.75">
      <c r="A410" s="2"/>
      <c r="B410"/>
      <c r="C410"/>
      <c r="H410" s="92"/>
    </row>
    <row r="411" spans="1:8" ht="12.75">
      <c r="A411"/>
      <c r="B411"/>
      <c r="C411"/>
      <c r="H411" s="92"/>
    </row>
    <row r="412" spans="1:8" ht="13.5" thickBot="1">
      <c r="A412"/>
      <c r="B412"/>
      <c r="C412"/>
      <c r="H412" s="92"/>
    </row>
    <row r="413" spans="1:8" ht="12.75">
      <c r="A413" s="5"/>
      <c r="B413" s="6"/>
      <c r="C413" s="7"/>
      <c r="D413" s="8"/>
      <c r="E413" s="9"/>
      <c r="F413" s="86"/>
      <c r="G413" s="89"/>
      <c r="H413" s="90"/>
    </row>
    <row r="414" spans="1:8" ht="12.75">
      <c r="A414" s="10"/>
      <c r="B414" s="11"/>
      <c r="C414" s="12"/>
      <c r="D414" s="11"/>
      <c r="E414" s="13"/>
      <c r="F414" s="87" t="s">
        <v>265</v>
      </c>
      <c r="G414" s="120" t="s">
        <v>5</v>
      </c>
      <c r="H414" s="121"/>
    </row>
    <row r="415" spans="1:8" ht="13.5" thickBot="1">
      <c r="A415" s="16" t="s">
        <v>0</v>
      </c>
      <c r="B415" s="17" t="s">
        <v>1</v>
      </c>
      <c r="C415" s="18" t="s">
        <v>2</v>
      </c>
      <c r="D415" s="17" t="s">
        <v>3</v>
      </c>
      <c r="E415" s="19" t="s">
        <v>4</v>
      </c>
      <c r="F415" s="87" t="s">
        <v>266</v>
      </c>
      <c r="G415" s="122"/>
      <c r="H415" s="123"/>
    </row>
    <row r="416" spans="1:8" ht="12.75">
      <c r="A416" s="10"/>
      <c r="B416" s="11"/>
      <c r="C416" s="12"/>
      <c r="D416" s="11"/>
      <c r="E416" s="13"/>
      <c r="F416" s="87" t="s">
        <v>267</v>
      </c>
      <c r="G416" s="14" t="s">
        <v>6</v>
      </c>
      <c r="H416" s="11" t="s">
        <v>7</v>
      </c>
    </row>
    <row r="417" spans="1:8" ht="13.5" thickBot="1">
      <c r="A417" s="21"/>
      <c r="B417" s="22"/>
      <c r="C417" s="23"/>
      <c r="D417" s="24"/>
      <c r="E417" s="25"/>
      <c r="F417" s="88"/>
      <c r="G417" s="26"/>
      <c r="H417" s="24"/>
    </row>
    <row r="418" spans="1:8" ht="13.5" thickBot="1">
      <c r="A418" s="27" t="s">
        <v>8</v>
      </c>
      <c r="B418" s="28" t="s">
        <v>9</v>
      </c>
      <c r="C418" s="29" t="s">
        <v>10</v>
      </c>
      <c r="D418" s="30">
        <v>4</v>
      </c>
      <c r="E418" s="31">
        <v>5</v>
      </c>
      <c r="F418" s="85">
        <v>6</v>
      </c>
      <c r="G418" s="26">
        <v>7</v>
      </c>
      <c r="H418" s="30">
        <v>8</v>
      </c>
    </row>
    <row r="419" spans="1:8" ht="12.75">
      <c r="A419" s="32"/>
      <c r="B419" s="32"/>
      <c r="C419" s="32"/>
      <c r="D419" s="33"/>
      <c r="E419" s="34"/>
      <c r="F419" s="41"/>
      <c r="G419" s="41"/>
      <c r="H419" s="96"/>
    </row>
    <row r="420" spans="1:8" s="2" customFormat="1" ht="12.75">
      <c r="A420" s="74" t="s">
        <v>17</v>
      </c>
      <c r="B420" s="74"/>
      <c r="C420" s="74"/>
      <c r="D420" s="75" t="s">
        <v>18</v>
      </c>
      <c r="E420" s="76">
        <v>54000</v>
      </c>
      <c r="F420" s="44">
        <f>SUM(F421:F425)/2</f>
        <v>39187</v>
      </c>
      <c r="G420" s="44">
        <f>SUM(G421:G425)/2</f>
        <v>39187</v>
      </c>
      <c r="H420" s="94">
        <f>G420/F420</f>
        <v>1</v>
      </c>
    </row>
    <row r="421" spans="1:8" ht="12.75">
      <c r="A421" s="73"/>
      <c r="B421" s="73">
        <v>60014</v>
      </c>
      <c r="C421" s="73"/>
      <c r="D421" s="40" t="s">
        <v>20</v>
      </c>
      <c r="E421" s="41">
        <v>54000</v>
      </c>
      <c r="F421" s="41">
        <f>SUM(F422:F424)</f>
        <v>39187</v>
      </c>
      <c r="G421" s="41">
        <f>SUM(G422:G424)</f>
        <v>39187</v>
      </c>
      <c r="H421" s="95">
        <f>G421/F421</f>
        <v>1</v>
      </c>
    </row>
    <row r="422" spans="1:8" ht="12.75">
      <c r="A422" s="73"/>
      <c r="B422" s="73"/>
      <c r="C422" s="73">
        <v>2320</v>
      </c>
      <c r="D422" s="40" t="s">
        <v>225</v>
      </c>
      <c r="E422" s="41">
        <v>54000</v>
      </c>
      <c r="F422" s="41">
        <v>39187</v>
      </c>
      <c r="G422" s="41">
        <v>39187</v>
      </c>
      <c r="H422" s="95">
        <f>G422/F422</f>
        <v>1</v>
      </c>
    </row>
    <row r="423" spans="1:8" ht="12.75">
      <c r="A423" s="40"/>
      <c r="B423" s="40"/>
      <c r="C423" s="40"/>
      <c r="D423" s="40" t="s">
        <v>226</v>
      </c>
      <c r="E423" s="41"/>
      <c r="F423" s="41"/>
      <c r="G423" s="41"/>
      <c r="H423" s="96"/>
    </row>
    <row r="424" spans="1:8" ht="13.5" thickBot="1">
      <c r="A424" s="40"/>
      <c r="B424" s="40"/>
      <c r="C424" s="40"/>
      <c r="D424" s="40" t="s">
        <v>227</v>
      </c>
      <c r="E424" s="41"/>
      <c r="F424" s="41"/>
      <c r="G424" s="50"/>
      <c r="H424" s="98"/>
    </row>
    <row r="425" spans="1:8" ht="12.75">
      <c r="A425" s="51"/>
      <c r="B425" s="52"/>
      <c r="C425" s="52"/>
      <c r="D425" s="67"/>
      <c r="E425" s="53"/>
      <c r="F425" s="68"/>
      <c r="G425" s="68"/>
      <c r="H425" s="99"/>
    </row>
    <row r="426" spans="1:8" ht="13.5" thickBot="1">
      <c r="A426" s="69"/>
      <c r="B426" s="70"/>
      <c r="C426" s="70"/>
      <c r="D426" s="70" t="s">
        <v>223</v>
      </c>
      <c r="E426" s="71">
        <f>SUM(E419:E424)/3</f>
        <v>54000</v>
      </c>
      <c r="F426" s="71">
        <f>SUM(F419:F424)/3</f>
        <v>39187</v>
      </c>
      <c r="G426" s="71">
        <f>SUM(G419:G424)/3</f>
        <v>39187</v>
      </c>
      <c r="H426" s="100">
        <f>G426/F426</f>
        <v>1</v>
      </c>
    </row>
    <row r="427" spans="1:8" ht="12.75">
      <c r="A427"/>
      <c r="B427"/>
      <c r="C427"/>
      <c r="H427" s="92"/>
    </row>
    <row r="428" spans="1:8" ht="12.75">
      <c r="A428"/>
      <c r="B428"/>
      <c r="C428"/>
      <c r="H428" s="92"/>
    </row>
    <row r="429" spans="1:8" ht="12.75">
      <c r="A429"/>
      <c r="B429"/>
      <c r="C429"/>
      <c r="H429" s="92"/>
    </row>
    <row r="430" spans="1:8" s="3" customFormat="1" ht="15.75">
      <c r="A430" s="118" t="s">
        <v>228</v>
      </c>
      <c r="F430" s="4"/>
      <c r="G430" s="4"/>
      <c r="H430" s="93"/>
    </row>
    <row r="431" spans="1:8" s="3" customFormat="1" ht="15.75">
      <c r="A431" s="119" t="s">
        <v>229</v>
      </c>
      <c r="F431" s="4"/>
      <c r="G431" s="4"/>
      <c r="H431" s="93"/>
    </row>
    <row r="432" spans="1:8" ht="12.75">
      <c r="A432" t="s">
        <v>230</v>
      </c>
      <c r="B432"/>
      <c r="C432"/>
      <c r="H432" s="92"/>
    </row>
    <row r="433" spans="1:8" ht="12.75">
      <c r="A433"/>
      <c r="B433" t="s">
        <v>270</v>
      </c>
      <c r="C433"/>
      <c r="H433" s="92"/>
    </row>
    <row r="434" spans="1:8" ht="12.75">
      <c r="A434"/>
      <c r="B434"/>
      <c r="C434"/>
      <c r="H434" s="92"/>
    </row>
    <row r="435" spans="1:8" ht="13.5" thickBot="1">
      <c r="A435"/>
      <c r="B435"/>
      <c r="C435"/>
      <c r="H435" s="92"/>
    </row>
    <row r="436" spans="1:8" ht="12.75">
      <c r="A436" s="5"/>
      <c r="B436" s="6"/>
      <c r="C436" s="7"/>
      <c r="D436" s="8"/>
      <c r="E436" s="9"/>
      <c r="F436" s="86"/>
      <c r="G436" s="89"/>
      <c r="H436" s="90"/>
    </row>
    <row r="437" spans="1:8" ht="12.75">
      <c r="A437" s="10"/>
      <c r="B437" s="11"/>
      <c r="C437" s="12"/>
      <c r="D437" s="11"/>
      <c r="E437" s="13"/>
      <c r="F437" s="87" t="s">
        <v>265</v>
      </c>
      <c r="G437" s="120" t="s">
        <v>5</v>
      </c>
      <c r="H437" s="121"/>
    </row>
    <row r="438" spans="1:8" ht="13.5" thickBot="1">
      <c r="A438" s="16" t="s">
        <v>0</v>
      </c>
      <c r="B438" s="17" t="s">
        <v>1</v>
      </c>
      <c r="C438" s="18" t="s">
        <v>2</v>
      </c>
      <c r="D438" s="17" t="s">
        <v>3</v>
      </c>
      <c r="E438" s="19" t="s">
        <v>4</v>
      </c>
      <c r="F438" s="87" t="s">
        <v>266</v>
      </c>
      <c r="G438" s="122"/>
      <c r="H438" s="123"/>
    </row>
    <row r="439" spans="1:8" ht="12.75">
      <c r="A439" s="10"/>
      <c r="B439" s="11"/>
      <c r="C439" s="12"/>
      <c r="D439" s="11"/>
      <c r="E439" s="13"/>
      <c r="F439" s="87" t="s">
        <v>267</v>
      </c>
      <c r="G439" s="14" t="s">
        <v>6</v>
      </c>
      <c r="H439" s="11" t="s">
        <v>7</v>
      </c>
    </row>
    <row r="440" spans="1:8" ht="13.5" thickBot="1">
      <c r="A440" s="21"/>
      <c r="B440" s="22"/>
      <c r="C440" s="23"/>
      <c r="D440" s="24"/>
      <c r="E440" s="25"/>
      <c r="F440" s="88"/>
      <c r="G440" s="26"/>
      <c r="H440" s="24"/>
    </row>
    <row r="441" spans="1:8" ht="13.5" thickBot="1">
      <c r="A441" s="27" t="s">
        <v>8</v>
      </c>
      <c r="B441" s="28" t="s">
        <v>9</v>
      </c>
      <c r="C441" s="29" t="s">
        <v>10</v>
      </c>
      <c r="D441" s="30">
        <v>4</v>
      </c>
      <c r="E441" s="31">
        <v>5</v>
      </c>
      <c r="F441" s="85">
        <v>6</v>
      </c>
      <c r="G441" s="26">
        <v>7</v>
      </c>
      <c r="H441" s="30">
        <v>8</v>
      </c>
    </row>
    <row r="442" spans="1:8" ht="12.75">
      <c r="A442" s="32"/>
      <c r="B442" s="32"/>
      <c r="C442" s="32"/>
      <c r="D442" s="33"/>
      <c r="E442" s="34"/>
      <c r="F442" s="35"/>
      <c r="G442" s="41"/>
      <c r="H442" s="96"/>
    </row>
    <row r="443" spans="1:8" ht="12.75">
      <c r="A443" s="36" t="s">
        <v>65</v>
      </c>
      <c r="B443" s="36"/>
      <c r="C443" s="36"/>
      <c r="D443" s="37" t="s">
        <v>66</v>
      </c>
      <c r="E443" s="38">
        <v>16000</v>
      </c>
      <c r="F443" s="38">
        <v>16000</v>
      </c>
      <c r="G443" s="44">
        <f>SUM(G444:G447)/2</f>
        <v>44355</v>
      </c>
      <c r="H443" s="94">
        <f>G443/F443</f>
        <v>2.7721875</v>
      </c>
    </row>
    <row r="444" spans="1:8" ht="12.75">
      <c r="A444" s="39"/>
      <c r="B444" s="39" t="s">
        <v>67</v>
      </c>
      <c r="C444" s="39"/>
      <c r="D444" s="40" t="s">
        <v>68</v>
      </c>
      <c r="E444" s="41">
        <v>16000</v>
      </c>
      <c r="F444" s="41">
        <v>16000</v>
      </c>
      <c r="G444" s="41">
        <f>SUM(G445:G446)</f>
        <v>44355</v>
      </c>
      <c r="H444" s="95">
        <f>G444/F444</f>
        <v>2.7721875</v>
      </c>
    </row>
    <row r="445" spans="1:8" ht="12.75">
      <c r="A445" s="39"/>
      <c r="B445" s="39"/>
      <c r="C445" s="39" t="s">
        <v>47</v>
      </c>
      <c r="D445" s="40" t="s">
        <v>231</v>
      </c>
      <c r="E445" s="41">
        <v>16000</v>
      </c>
      <c r="F445" s="41">
        <v>16000</v>
      </c>
      <c r="G445" s="41">
        <v>44343</v>
      </c>
      <c r="H445" s="95">
        <f>G445/F445</f>
        <v>2.7714375</v>
      </c>
    </row>
    <row r="446" spans="1:8" ht="12.75">
      <c r="A446" s="48"/>
      <c r="B446" s="48"/>
      <c r="C446" s="48" t="s">
        <v>54</v>
      </c>
      <c r="D446" s="49" t="s">
        <v>268</v>
      </c>
      <c r="E446" s="50"/>
      <c r="F446" s="50">
        <v>0</v>
      </c>
      <c r="G446" s="50">
        <v>12</v>
      </c>
      <c r="H446" s="108"/>
    </row>
    <row r="447" spans="1:8" ht="12.75">
      <c r="A447" s="48"/>
      <c r="B447" s="48"/>
      <c r="C447" s="48"/>
      <c r="D447" s="49"/>
      <c r="E447" s="50"/>
      <c r="F447" s="50"/>
      <c r="G447" s="50"/>
      <c r="H447" s="108"/>
    </row>
    <row r="448" spans="1:8" s="2" customFormat="1" ht="12.75">
      <c r="A448" s="84" t="s">
        <v>183</v>
      </c>
      <c r="B448" s="84"/>
      <c r="C448" s="84"/>
      <c r="D448" s="109" t="s">
        <v>184</v>
      </c>
      <c r="E448" s="66"/>
      <c r="F448" s="44">
        <f>SUM(F449:F452)/2</f>
        <v>0</v>
      </c>
      <c r="G448" s="44">
        <f>SUM(G449:G452)/2</f>
        <v>77</v>
      </c>
      <c r="H448" s="94"/>
    </row>
    <row r="449" spans="1:8" ht="12.75">
      <c r="A449" s="48"/>
      <c r="B449" s="48" t="s">
        <v>203</v>
      </c>
      <c r="C449" s="48"/>
      <c r="D449" s="49" t="s">
        <v>204</v>
      </c>
      <c r="E449" s="50"/>
      <c r="F449" s="41">
        <f>SUM(F450:F453)</f>
        <v>0</v>
      </c>
      <c r="G449" s="41">
        <f>SUM(G450:G453)</f>
        <v>77</v>
      </c>
      <c r="H449" s="95"/>
    </row>
    <row r="450" spans="1:8" ht="12.75">
      <c r="A450" s="48"/>
      <c r="B450" s="48"/>
      <c r="C450" s="48" t="s">
        <v>252</v>
      </c>
      <c r="D450" s="49" t="s">
        <v>269</v>
      </c>
      <c r="E450" s="50"/>
      <c r="F450" s="50">
        <v>0</v>
      </c>
      <c r="G450" s="50">
        <v>77</v>
      </c>
      <c r="H450" s="95"/>
    </row>
    <row r="451" spans="1:8" ht="12.75">
      <c r="A451" s="48"/>
      <c r="B451" s="48"/>
      <c r="C451" s="48"/>
      <c r="D451" s="49"/>
      <c r="E451" s="50"/>
      <c r="F451" s="50"/>
      <c r="G451" s="50"/>
      <c r="H451" s="108"/>
    </row>
    <row r="452" spans="1:8" ht="12.75">
      <c r="A452" s="48"/>
      <c r="B452" s="48"/>
      <c r="C452" s="48"/>
      <c r="D452" s="49"/>
      <c r="E452" s="50"/>
      <c r="F452" s="50"/>
      <c r="G452" s="50"/>
      <c r="H452" s="108"/>
    </row>
    <row r="453" spans="1:8" ht="13.5" thickBot="1">
      <c r="A453" s="48"/>
      <c r="B453" s="48"/>
      <c r="C453" s="48"/>
      <c r="D453" s="49"/>
      <c r="E453" s="50"/>
      <c r="F453" s="50"/>
      <c r="G453" s="50"/>
      <c r="H453" s="98"/>
    </row>
    <row r="454" spans="1:8" ht="12.75">
      <c r="A454" s="51"/>
      <c r="B454" s="52"/>
      <c r="C454" s="52"/>
      <c r="D454" s="77" t="s">
        <v>232</v>
      </c>
      <c r="E454" s="78">
        <v>16000</v>
      </c>
      <c r="F454" s="110">
        <v>16000</v>
      </c>
      <c r="G454" s="113">
        <f>SUM(G443:G453)/3</f>
        <v>44432</v>
      </c>
      <c r="H454" s="114">
        <f>G454/F454</f>
        <v>2.777</v>
      </c>
    </row>
    <row r="455" spans="1:8" ht="13.5" thickBot="1">
      <c r="A455" s="79"/>
      <c r="B455" s="80"/>
      <c r="C455" s="80"/>
      <c r="D455" s="81"/>
      <c r="E455" s="82"/>
      <c r="F455" s="111"/>
      <c r="G455" s="105"/>
      <c r="H455" s="100"/>
    </row>
    <row r="456" spans="1:8" ht="12.75">
      <c r="A456"/>
      <c r="B456" t="s">
        <v>233</v>
      </c>
      <c r="C456"/>
      <c r="H456" s="92"/>
    </row>
    <row r="457" spans="1:8" ht="12.75">
      <c r="A457"/>
      <c r="B457"/>
      <c r="C457"/>
      <c r="H457" s="92"/>
    </row>
    <row r="458" spans="1:8" ht="12.75">
      <c r="A458"/>
      <c r="B458"/>
      <c r="C458"/>
      <c r="H458" s="92"/>
    </row>
    <row r="459" spans="1:8" ht="12.75">
      <c r="A459"/>
      <c r="B459"/>
      <c r="C459"/>
      <c r="H459" s="92"/>
    </row>
    <row r="460" spans="1:8" ht="12.75">
      <c r="A460"/>
      <c r="B460"/>
      <c r="C460"/>
      <c r="H460" s="92"/>
    </row>
    <row r="461" spans="1:8" ht="12.75">
      <c r="A461"/>
      <c r="B461"/>
      <c r="C461"/>
      <c r="H461" s="92"/>
    </row>
    <row r="462" spans="1:8" ht="12.75">
      <c r="A462"/>
      <c r="B462"/>
      <c r="C462"/>
      <c r="H462" s="92"/>
    </row>
    <row r="463" spans="1:8" ht="12.75">
      <c r="A463"/>
      <c r="B463"/>
      <c r="C463"/>
      <c r="H463" s="92"/>
    </row>
    <row r="464" spans="1:8" ht="12.75">
      <c r="A464"/>
      <c r="B464"/>
      <c r="C464"/>
      <c r="H464" s="92"/>
    </row>
    <row r="465" spans="1:8" ht="12.75">
      <c r="A465"/>
      <c r="B465"/>
      <c r="C465"/>
      <c r="H465" s="92"/>
    </row>
    <row r="466" spans="1:8" ht="12.75">
      <c r="A466"/>
      <c r="B466"/>
      <c r="C466"/>
      <c r="H466" s="92"/>
    </row>
    <row r="467" spans="1:8" ht="12.75">
      <c r="A467"/>
      <c r="B467"/>
      <c r="C467"/>
      <c r="H467" s="92"/>
    </row>
    <row r="468" spans="1:8" ht="12.75">
      <c r="A468"/>
      <c r="B468"/>
      <c r="C468"/>
      <c r="H468" s="92"/>
    </row>
    <row r="469" spans="1:8" ht="12.75">
      <c r="A469"/>
      <c r="B469"/>
      <c r="C469"/>
      <c r="H469" s="92"/>
    </row>
    <row r="470" spans="1:8" ht="12.75">
      <c r="A470"/>
      <c r="B470"/>
      <c r="C470"/>
      <c r="H470" s="92"/>
    </row>
    <row r="471" spans="1:8" ht="12.75">
      <c r="A471"/>
      <c r="B471"/>
      <c r="C471"/>
      <c r="H471" s="92"/>
    </row>
    <row r="472" spans="1:8" ht="12.75">
      <c r="A472"/>
      <c r="B472"/>
      <c r="C472"/>
      <c r="H472" s="92"/>
    </row>
    <row r="473" spans="1:8" s="2" customFormat="1" ht="12.75">
      <c r="A473"/>
      <c r="B473"/>
      <c r="C473"/>
      <c r="D473"/>
      <c r="E473"/>
      <c r="F473" s="20"/>
      <c r="G473" s="20"/>
      <c r="H473" s="91"/>
    </row>
    <row r="474" spans="1:8" ht="12.75">
      <c r="A474"/>
      <c r="B474"/>
      <c r="C474"/>
      <c r="H474" s="92"/>
    </row>
    <row r="475" spans="1:8" ht="12.75">
      <c r="A475"/>
      <c r="B475"/>
      <c r="C475"/>
      <c r="H475" s="92"/>
    </row>
    <row r="476" spans="1:8" ht="12.75">
      <c r="A476"/>
      <c r="B476"/>
      <c r="C476"/>
      <c r="H476" s="92"/>
    </row>
    <row r="477" spans="1:8" s="2" customFormat="1" ht="12.75">
      <c r="A477"/>
      <c r="B477"/>
      <c r="C477"/>
      <c r="D477"/>
      <c r="E477"/>
      <c r="F477" s="20"/>
      <c r="G477" s="20"/>
      <c r="H477" s="91"/>
    </row>
    <row r="478" spans="1:8" ht="12.75">
      <c r="A478"/>
      <c r="B478"/>
      <c r="C478"/>
      <c r="H478" s="92"/>
    </row>
    <row r="479" spans="1:8" ht="12.75">
      <c r="A479"/>
      <c r="B479"/>
      <c r="C479"/>
      <c r="H479" s="92"/>
    </row>
    <row r="480" spans="1:8" ht="12.75">
      <c r="A480"/>
      <c r="B480"/>
      <c r="C480"/>
      <c r="H480" s="92"/>
    </row>
    <row r="481" spans="1:8" ht="12.75">
      <c r="A481"/>
      <c r="B481"/>
      <c r="C481"/>
      <c r="H481" s="92"/>
    </row>
    <row r="482" spans="1:8" ht="12.75">
      <c r="A482"/>
      <c r="B482"/>
      <c r="C482"/>
      <c r="H482" s="92"/>
    </row>
    <row r="483" spans="1:8" ht="12.75">
      <c r="A483"/>
      <c r="B483"/>
      <c r="C483"/>
      <c r="H483" s="92"/>
    </row>
    <row r="484" spans="1:8" ht="12.75">
      <c r="A484"/>
      <c r="B484"/>
      <c r="C484"/>
      <c r="H484" s="92"/>
    </row>
    <row r="485" spans="1:8" ht="12.75">
      <c r="A485"/>
      <c r="B485"/>
      <c r="C485"/>
      <c r="H485" s="92"/>
    </row>
    <row r="486" spans="1:8" s="2" customFormat="1" ht="12.75">
      <c r="A486"/>
      <c r="B486"/>
      <c r="C486"/>
      <c r="D486"/>
      <c r="E486"/>
      <c r="F486" s="20"/>
      <c r="G486" s="20"/>
      <c r="H486" s="91"/>
    </row>
    <row r="487" spans="1:8" ht="12.75">
      <c r="A487"/>
      <c r="B487"/>
      <c r="C487"/>
      <c r="H487" s="92"/>
    </row>
    <row r="488" spans="1:8" ht="12.75">
      <c r="A488"/>
      <c r="B488"/>
      <c r="C488"/>
      <c r="H488" s="92"/>
    </row>
    <row r="489" spans="1:8" ht="12.75">
      <c r="A489"/>
      <c r="B489"/>
      <c r="C489"/>
      <c r="H489" s="92"/>
    </row>
    <row r="490" spans="1:8" ht="12.75">
      <c r="A490"/>
      <c r="B490"/>
      <c r="C490"/>
      <c r="H490" s="92"/>
    </row>
    <row r="491" spans="1:8" ht="12.75">
      <c r="A491"/>
      <c r="B491"/>
      <c r="C491"/>
      <c r="H491" s="92"/>
    </row>
    <row r="492" spans="1:8" ht="12.75">
      <c r="A492"/>
      <c r="B492"/>
      <c r="C492"/>
      <c r="H492" s="92"/>
    </row>
    <row r="493" spans="1:8" ht="12.75">
      <c r="A493"/>
      <c r="B493"/>
      <c r="C493"/>
      <c r="H493" s="92"/>
    </row>
    <row r="494" spans="1:8" ht="12.75">
      <c r="A494"/>
      <c r="B494"/>
      <c r="C494"/>
      <c r="H494" s="92"/>
    </row>
    <row r="495" spans="1:8" ht="12.75">
      <c r="A495"/>
      <c r="B495"/>
      <c r="C495"/>
      <c r="H495" s="92"/>
    </row>
    <row r="496" spans="1:8" ht="12.75">
      <c r="A496"/>
      <c r="B496"/>
      <c r="C496"/>
      <c r="H496" s="92"/>
    </row>
    <row r="497" spans="1:8" ht="12.75">
      <c r="A497"/>
      <c r="B497"/>
      <c r="C497"/>
      <c r="H497" s="92"/>
    </row>
    <row r="498" spans="1:8" ht="12.75">
      <c r="A498"/>
      <c r="B498"/>
      <c r="C498"/>
      <c r="H498" s="92"/>
    </row>
    <row r="499" spans="1:8" ht="12.75">
      <c r="A499"/>
      <c r="B499"/>
      <c r="C499"/>
      <c r="H499" s="92"/>
    </row>
    <row r="500" spans="1:8" ht="12.75">
      <c r="A500"/>
      <c r="B500"/>
      <c r="C500"/>
      <c r="H500" s="92"/>
    </row>
    <row r="501" spans="1:8" s="2" customFormat="1" ht="12.75">
      <c r="A501"/>
      <c r="B501"/>
      <c r="C501"/>
      <c r="D501"/>
      <c r="E501"/>
      <c r="F501" s="20"/>
      <c r="G501" s="20"/>
      <c r="H501" s="91"/>
    </row>
    <row r="502" spans="1:8" ht="12.75">
      <c r="A502"/>
      <c r="B502"/>
      <c r="C502"/>
      <c r="H502" s="92"/>
    </row>
    <row r="503" spans="1:8" ht="12.75">
      <c r="A503"/>
      <c r="B503"/>
      <c r="C503"/>
      <c r="H503" s="92"/>
    </row>
    <row r="504" spans="1:8" ht="12.75">
      <c r="A504"/>
      <c r="B504"/>
      <c r="C504"/>
      <c r="H504" s="92"/>
    </row>
    <row r="505" spans="1:8" ht="12.75">
      <c r="A505"/>
      <c r="B505"/>
      <c r="C505"/>
      <c r="H505" s="92"/>
    </row>
    <row r="506" spans="1:8" ht="12.75">
      <c r="A506"/>
      <c r="B506"/>
      <c r="C506"/>
      <c r="H506" s="92"/>
    </row>
    <row r="507" spans="1:8" ht="12.75">
      <c r="A507"/>
      <c r="B507"/>
      <c r="C507"/>
      <c r="H507" s="92"/>
    </row>
    <row r="508" spans="1:8" ht="12.75">
      <c r="A508"/>
      <c r="B508"/>
      <c r="C508"/>
      <c r="H508" s="92"/>
    </row>
    <row r="509" spans="1:8" ht="12.75">
      <c r="A509"/>
      <c r="B509"/>
      <c r="C509"/>
      <c r="H509" s="92"/>
    </row>
    <row r="510" spans="1:8" ht="12.75">
      <c r="A510"/>
      <c r="B510"/>
      <c r="C510"/>
      <c r="H510" s="92"/>
    </row>
    <row r="511" spans="1:8" ht="12.75">
      <c r="A511"/>
      <c r="B511"/>
      <c r="C511"/>
      <c r="H511" s="92"/>
    </row>
    <row r="512" spans="1:8" ht="12.75">
      <c r="A512"/>
      <c r="B512"/>
      <c r="C512"/>
      <c r="H512" s="92"/>
    </row>
    <row r="513" spans="1:8" ht="12.75">
      <c r="A513"/>
      <c r="B513"/>
      <c r="C513"/>
      <c r="H513" s="92"/>
    </row>
    <row r="514" spans="1:8" ht="12.75">
      <c r="A514"/>
      <c r="B514"/>
      <c r="C514"/>
      <c r="H514" s="92"/>
    </row>
    <row r="515" spans="1:8" ht="12.75">
      <c r="A515"/>
      <c r="B515"/>
      <c r="C515"/>
      <c r="H515" s="92"/>
    </row>
    <row r="516" spans="1:8" s="2" customFormat="1" ht="12.75">
      <c r="A516"/>
      <c r="B516"/>
      <c r="C516"/>
      <c r="D516"/>
      <c r="F516" s="20"/>
      <c r="G516" s="20"/>
      <c r="H516" s="91"/>
    </row>
    <row r="517" spans="1:8" ht="12.75">
      <c r="A517"/>
      <c r="B517"/>
      <c r="C517"/>
      <c r="H517" s="92"/>
    </row>
    <row r="518" spans="1:8" ht="12.75">
      <c r="A518"/>
      <c r="B518"/>
      <c r="C518"/>
      <c r="H518" s="92"/>
    </row>
    <row r="519" spans="1:8" ht="12.75">
      <c r="A519"/>
      <c r="B519"/>
      <c r="C519"/>
      <c r="H519" s="92"/>
    </row>
    <row r="520" spans="1:8" ht="12.75">
      <c r="A520"/>
      <c r="B520"/>
      <c r="C520"/>
      <c r="H520" s="92"/>
    </row>
    <row r="521" spans="1:8" s="2" customFormat="1" ht="12.75">
      <c r="A521"/>
      <c r="B521"/>
      <c r="C521"/>
      <c r="D521"/>
      <c r="F521" s="20"/>
      <c r="G521" s="20"/>
      <c r="H521" s="91"/>
    </row>
    <row r="522" spans="1:8" s="2" customFormat="1" ht="12.75">
      <c r="A522"/>
      <c r="B522"/>
      <c r="C522"/>
      <c r="D522"/>
      <c r="F522" s="20"/>
      <c r="G522" s="20"/>
      <c r="H522" s="91"/>
    </row>
    <row r="523" spans="1:8" s="3" customFormat="1" ht="12.75">
      <c r="A523"/>
      <c r="B523"/>
      <c r="C523"/>
      <c r="D523"/>
      <c r="F523" s="4"/>
      <c r="G523" s="4"/>
      <c r="H523" s="93"/>
    </row>
    <row r="524" spans="1:8" s="3" customFormat="1" ht="12.75">
      <c r="A524"/>
      <c r="B524"/>
      <c r="C524"/>
      <c r="D524"/>
      <c r="F524" s="4"/>
      <c r="G524" s="4"/>
      <c r="H524" s="93"/>
    </row>
    <row r="525" spans="1:8" s="3" customFormat="1" ht="12.75">
      <c r="A525"/>
      <c r="B525"/>
      <c r="C525"/>
      <c r="D525"/>
      <c r="F525" s="4"/>
      <c r="G525" s="4"/>
      <c r="H525" s="93"/>
    </row>
    <row r="526" spans="1:8" s="2" customFormat="1" ht="12.75">
      <c r="A526"/>
      <c r="B526"/>
      <c r="C526"/>
      <c r="D526"/>
      <c r="F526" s="20"/>
      <c r="G526" s="20"/>
      <c r="H526" s="91"/>
    </row>
    <row r="527" spans="1:8" ht="12.75">
      <c r="A527"/>
      <c r="B527"/>
      <c r="C527"/>
      <c r="H527" s="92"/>
    </row>
    <row r="528" spans="1:8" ht="12.75">
      <c r="A528"/>
      <c r="B528"/>
      <c r="C528"/>
      <c r="H528" s="92"/>
    </row>
    <row r="529" spans="1:8" ht="12.75">
      <c r="A529"/>
      <c r="B529"/>
      <c r="C529"/>
      <c r="H529" s="92"/>
    </row>
    <row r="530" spans="1:8" ht="12.75">
      <c r="A530"/>
      <c r="B530"/>
      <c r="C530"/>
      <c r="H530" s="92"/>
    </row>
    <row r="531" spans="1:8" ht="12.75">
      <c r="A531"/>
      <c r="B531"/>
      <c r="C531"/>
      <c r="H531" s="92"/>
    </row>
    <row r="532" spans="1:8" ht="12.75">
      <c r="A532"/>
      <c r="B532"/>
      <c r="C532"/>
      <c r="H532" s="92"/>
    </row>
    <row r="533" spans="1:8" ht="12.75">
      <c r="A533"/>
      <c r="B533"/>
      <c r="C533"/>
      <c r="H533" s="92"/>
    </row>
    <row r="534" spans="1:8" ht="12.75">
      <c r="A534"/>
      <c r="B534"/>
      <c r="C534"/>
      <c r="H534" s="92"/>
    </row>
    <row r="535" spans="1:8" ht="12.75">
      <c r="A535"/>
      <c r="B535"/>
      <c r="C535"/>
      <c r="H535" s="92"/>
    </row>
    <row r="536" spans="1:8" ht="12.75">
      <c r="A536"/>
      <c r="B536"/>
      <c r="C536"/>
      <c r="H536" s="92"/>
    </row>
    <row r="537" spans="1:8" ht="12.75">
      <c r="A537"/>
      <c r="B537"/>
      <c r="C537"/>
      <c r="H537" s="92"/>
    </row>
    <row r="538" spans="1:8" ht="12.75">
      <c r="A538"/>
      <c r="B538"/>
      <c r="C538"/>
      <c r="H538" s="92"/>
    </row>
    <row r="539" spans="1:8" ht="12.75">
      <c r="A539"/>
      <c r="B539"/>
      <c r="C539"/>
      <c r="H539" s="92"/>
    </row>
    <row r="540" spans="1:8" ht="12.75">
      <c r="A540"/>
      <c r="B540"/>
      <c r="C540"/>
      <c r="H540" s="92"/>
    </row>
    <row r="541" spans="1:8" ht="12.75">
      <c r="A541"/>
      <c r="B541"/>
      <c r="C541"/>
      <c r="H541" s="92"/>
    </row>
    <row r="542" spans="1:8" ht="12.75">
      <c r="A542"/>
      <c r="B542"/>
      <c r="C542"/>
      <c r="H542" s="92"/>
    </row>
    <row r="543" spans="1:8" ht="12.75">
      <c r="A543"/>
      <c r="B543"/>
      <c r="C543"/>
      <c r="H543" s="92"/>
    </row>
    <row r="544" spans="1:8" ht="12.75">
      <c r="A544"/>
      <c r="B544"/>
      <c r="C544"/>
      <c r="H544" s="92"/>
    </row>
    <row r="545" spans="1:8" ht="12.75">
      <c r="A545"/>
      <c r="B545"/>
      <c r="C545"/>
      <c r="H545" s="92"/>
    </row>
    <row r="546" spans="1:8" ht="12.75">
      <c r="A546"/>
      <c r="B546"/>
      <c r="C546"/>
      <c r="H546" s="92"/>
    </row>
    <row r="547" spans="1:8" ht="12.75">
      <c r="A547"/>
      <c r="B547"/>
      <c r="C547"/>
      <c r="H547" s="92"/>
    </row>
    <row r="548" spans="1:8" ht="12.75">
      <c r="A548"/>
      <c r="B548"/>
      <c r="C548"/>
      <c r="H548" s="92"/>
    </row>
    <row r="549" spans="1:8" ht="12.75">
      <c r="A549"/>
      <c r="B549"/>
      <c r="C549"/>
      <c r="H549" s="92"/>
    </row>
    <row r="550" spans="1:8" ht="12.75">
      <c r="A550"/>
      <c r="B550"/>
      <c r="C550"/>
      <c r="H550" s="92"/>
    </row>
    <row r="551" spans="1:8" ht="12.75">
      <c r="A551"/>
      <c r="B551"/>
      <c r="C551"/>
      <c r="H551" s="92"/>
    </row>
    <row r="552" spans="1:8" ht="12.75">
      <c r="A552"/>
      <c r="B552"/>
      <c r="C552"/>
      <c r="H552" s="92"/>
    </row>
    <row r="553" spans="1:8" ht="12.75">
      <c r="A553"/>
      <c r="B553"/>
      <c r="C553"/>
      <c r="H553" s="92"/>
    </row>
    <row r="554" spans="1:8" ht="12.75">
      <c r="A554"/>
      <c r="B554"/>
      <c r="C554"/>
      <c r="H554" s="92"/>
    </row>
    <row r="555" spans="1:8" ht="12.75">
      <c r="A555"/>
      <c r="B555"/>
      <c r="C555"/>
      <c r="H555" s="92"/>
    </row>
    <row r="556" spans="1:8" ht="12.75">
      <c r="A556"/>
      <c r="B556"/>
      <c r="C556"/>
      <c r="H556" s="92"/>
    </row>
    <row r="557" spans="1:8" ht="12.75">
      <c r="A557"/>
      <c r="B557"/>
      <c r="C557"/>
      <c r="H557" s="92"/>
    </row>
    <row r="558" spans="1:8" ht="12.75">
      <c r="A558"/>
      <c r="B558"/>
      <c r="C558"/>
      <c r="H558" s="92"/>
    </row>
    <row r="559" spans="1:8" ht="12.75">
      <c r="A559"/>
      <c r="B559"/>
      <c r="C559"/>
      <c r="H559" s="92"/>
    </row>
    <row r="560" spans="1:8" ht="12.75">
      <c r="A560"/>
      <c r="B560"/>
      <c r="C560"/>
      <c r="H560" s="92"/>
    </row>
    <row r="561" spans="1:8" ht="12.75">
      <c r="A561"/>
      <c r="B561"/>
      <c r="C561"/>
      <c r="H561" s="92"/>
    </row>
    <row r="562" spans="1:8" ht="12.75">
      <c r="A562"/>
      <c r="B562"/>
      <c r="C562"/>
      <c r="H562" s="92"/>
    </row>
    <row r="563" spans="1:8" ht="12.75">
      <c r="A563"/>
      <c r="B563"/>
      <c r="C563"/>
      <c r="H563" s="92"/>
    </row>
    <row r="564" spans="1:8" s="2" customFormat="1" ht="12.75">
      <c r="A564"/>
      <c r="B564"/>
      <c r="C564"/>
      <c r="D564"/>
      <c r="F564" s="20"/>
      <c r="G564" s="20"/>
      <c r="H564" s="91"/>
    </row>
    <row r="565" spans="1:8" ht="12.75">
      <c r="A565"/>
      <c r="B565"/>
      <c r="C565"/>
      <c r="H565" s="92"/>
    </row>
    <row r="566" spans="1:8" ht="12.75">
      <c r="A566"/>
      <c r="B566"/>
      <c r="C566"/>
      <c r="H566" s="92"/>
    </row>
    <row r="567" spans="1:8" ht="12.75">
      <c r="A567"/>
      <c r="B567"/>
      <c r="C567"/>
      <c r="H567" s="92"/>
    </row>
    <row r="568" spans="1:8" ht="12.75">
      <c r="A568"/>
      <c r="B568"/>
      <c r="C568"/>
      <c r="H568" s="92"/>
    </row>
    <row r="569" spans="1:8" ht="12.75">
      <c r="A569"/>
      <c r="B569"/>
      <c r="C569"/>
      <c r="H569" s="92"/>
    </row>
    <row r="570" spans="1:8" ht="12.75">
      <c r="A570"/>
      <c r="B570"/>
      <c r="C570"/>
      <c r="H570" s="92"/>
    </row>
    <row r="571" spans="1:8" ht="12.75">
      <c r="A571"/>
      <c r="B571"/>
      <c r="C571"/>
      <c r="H571" s="92"/>
    </row>
    <row r="572" spans="1:8" ht="12.75">
      <c r="A572"/>
      <c r="B572"/>
      <c r="C572"/>
      <c r="H572" s="92"/>
    </row>
    <row r="573" spans="1:8" ht="12.75">
      <c r="A573"/>
      <c r="B573"/>
      <c r="C573"/>
      <c r="H573" s="92"/>
    </row>
    <row r="574" spans="1:8" s="2" customFormat="1" ht="12.75">
      <c r="A574"/>
      <c r="B574"/>
      <c r="C574"/>
      <c r="D574"/>
      <c r="F574" s="20"/>
      <c r="G574" s="20"/>
      <c r="H574" s="91"/>
    </row>
    <row r="575" spans="1:8" ht="12.75">
      <c r="A575"/>
      <c r="B575"/>
      <c r="C575"/>
      <c r="H575" s="92"/>
    </row>
    <row r="576" spans="1:8" ht="12.75">
      <c r="A576"/>
      <c r="B576"/>
      <c r="C576"/>
      <c r="H576" s="92"/>
    </row>
    <row r="577" spans="1:8" ht="12.75">
      <c r="A577"/>
      <c r="B577"/>
      <c r="C577"/>
      <c r="H577" s="92"/>
    </row>
    <row r="578" spans="1:8" ht="12.75">
      <c r="A578"/>
      <c r="B578"/>
      <c r="C578"/>
      <c r="H578" s="92"/>
    </row>
    <row r="579" spans="1:8" ht="12.75">
      <c r="A579"/>
      <c r="B579"/>
      <c r="C579"/>
      <c r="H579" s="92"/>
    </row>
    <row r="580" spans="1:8" ht="12.75">
      <c r="A580"/>
      <c r="B580"/>
      <c r="C580"/>
      <c r="H580" s="92"/>
    </row>
    <row r="581" spans="1:8" ht="12.75">
      <c r="A581"/>
      <c r="B581"/>
      <c r="C581"/>
      <c r="H581" s="92"/>
    </row>
    <row r="582" spans="1:8" ht="12.75">
      <c r="A582"/>
      <c r="B582"/>
      <c r="C582"/>
      <c r="H582" s="92"/>
    </row>
    <row r="583" spans="1:8" ht="12.75">
      <c r="A583"/>
      <c r="B583"/>
      <c r="C583"/>
      <c r="H583" s="92"/>
    </row>
    <row r="584" spans="1:8" ht="12.75">
      <c r="A584"/>
      <c r="B584"/>
      <c r="C584"/>
      <c r="H584" s="92"/>
    </row>
    <row r="585" spans="1:8" ht="12.75">
      <c r="A585"/>
      <c r="B585"/>
      <c r="C585"/>
      <c r="H585" s="92"/>
    </row>
    <row r="586" spans="1:8" ht="12.75">
      <c r="A586"/>
      <c r="B586"/>
      <c r="C586"/>
      <c r="H586" s="92"/>
    </row>
    <row r="587" spans="1:8" ht="12.75">
      <c r="A587"/>
      <c r="B587"/>
      <c r="C587"/>
      <c r="H587" s="92"/>
    </row>
    <row r="588" spans="1:8" s="2" customFormat="1" ht="12.75">
      <c r="A588"/>
      <c r="B588"/>
      <c r="C588"/>
      <c r="D588"/>
      <c r="F588" s="20"/>
      <c r="G588" s="20"/>
      <c r="H588" s="91"/>
    </row>
    <row r="589" spans="1:8" ht="12.75">
      <c r="A589"/>
      <c r="B589"/>
      <c r="C589"/>
      <c r="H589" s="92"/>
    </row>
    <row r="590" spans="1:8" ht="12.75">
      <c r="A590"/>
      <c r="B590"/>
      <c r="C590"/>
      <c r="H590" s="92"/>
    </row>
    <row r="591" spans="1:8" ht="12.75">
      <c r="A591"/>
      <c r="B591"/>
      <c r="C591"/>
      <c r="H591" s="92"/>
    </row>
    <row r="592" spans="1:8" ht="12.75">
      <c r="A592"/>
      <c r="B592"/>
      <c r="C592"/>
      <c r="H592" s="92"/>
    </row>
    <row r="593" spans="1:8" ht="12.75">
      <c r="A593"/>
      <c r="B593"/>
      <c r="C593"/>
      <c r="H593" s="92"/>
    </row>
    <row r="594" spans="1:8" ht="12.75">
      <c r="A594"/>
      <c r="B594"/>
      <c r="C594"/>
      <c r="H594" s="92"/>
    </row>
    <row r="595" spans="1:8" ht="12.75">
      <c r="A595"/>
      <c r="B595"/>
      <c r="C595"/>
      <c r="H595" s="92"/>
    </row>
    <row r="596" spans="1:8" ht="12.75">
      <c r="A596"/>
      <c r="B596"/>
      <c r="C596"/>
      <c r="H596" s="92"/>
    </row>
    <row r="597" spans="1:8" ht="12.75">
      <c r="A597"/>
      <c r="B597"/>
      <c r="C597"/>
      <c r="H597" s="92"/>
    </row>
    <row r="598" spans="1:8" ht="12.75">
      <c r="A598"/>
      <c r="B598"/>
      <c r="C598"/>
      <c r="H598" s="92"/>
    </row>
    <row r="599" spans="1:8" ht="12.75">
      <c r="A599"/>
      <c r="B599"/>
      <c r="C599"/>
      <c r="H599" s="92"/>
    </row>
    <row r="600" spans="1:8" ht="12.75">
      <c r="A600"/>
      <c r="B600"/>
      <c r="C600"/>
      <c r="H600" s="92"/>
    </row>
    <row r="601" spans="1:8" ht="12.75">
      <c r="A601"/>
      <c r="B601"/>
      <c r="C601"/>
      <c r="H601" s="92"/>
    </row>
    <row r="602" spans="1:8" ht="12.75">
      <c r="A602"/>
      <c r="B602"/>
      <c r="C602"/>
      <c r="H602" s="92"/>
    </row>
    <row r="603" spans="1:8" ht="12.75">
      <c r="A603"/>
      <c r="B603"/>
      <c r="C603"/>
      <c r="H603" s="92"/>
    </row>
    <row r="604" spans="1:8" ht="12.75">
      <c r="A604"/>
      <c r="B604"/>
      <c r="C604"/>
      <c r="H604" s="92"/>
    </row>
    <row r="605" spans="1:8" ht="12.75">
      <c r="A605"/>
      <c r="B605"/>
      <c r="C605"/>
      <c r="H605" s="92"/>
    </row>
    <row r="606" spans="1:8" ht="12.75">
      <c r="A606"/>
      <c r="B606"/>
      <c r="C606"/>
      <c r="H606" s="92"/>
    </row>
    <row r="607" spans="1:8" ht="12.75">
      <c r="A607"/>
      <c r="B607"/>
      <c r="C607"/>
      <c r="H607" s="92"/>
    </row>
    <row r="608" spans="1:8" ht="12.75">
      <c r="A608"/>
      <c r="B608"/>
      <c r="C608"/>
      <c r="H608" s="92"/>
    </row>
    <row r="609" spans="1:8" ht="12.75">
      <c r="A609"/>
      <c r="B609"/>
      <c r="C609"/>
      <c r="H609" s="92"/>
    </row>
    <row r="610" spans="1:8" ht="12.75">
      <c r="A610"/>
      <c r="B610"/>
      <c r="C610"/>
      <c r="H610" s="92"/>
    </row>
    <row r="611" spans="1:8" ht="12.75">
      <c r="A611"/>
      <c r="B611"/>
      <c r="C611"/>
      <c r="H611" s="92"/>
    </row>
    <row r="612" spans="1:8" ht="12.75">
      <c r="A612"/>
      <c r="B612"/>
      <c r="C612"/>
      <c r="H612" s="92"/>
    </row>
    <row r="613" spans="1:8" ht="12.75">
      <c r="A613"/>
      <c r="B613"/>
      <c r="C613"/>
      <c r="H613" s="92"/>
    </row>
    <row r="614" spans="1:8" ht="12.75">
      <c r="A614"/>
      <c r="B614"/>
      <c r="C614"/>
      <c r="H614" s="92"/>
    </row>
    <row r="615" spans="1:8" ht="12.75">
      <c r="A615"/>
      <c r="B615"/>
      <c r="C615"/>
      <c r="H615" s="92"/>
    </row>
    <row r="616" spans="1:8" ht="12.75">
      <c r="A616"/>
      <c r="B616"/>
      <c r="C616"/>
      <c r="H616" s="92"/>
    </row>
    <row r="617" spans="1:8" ht="12.75">
      <c r="A617"/>
      <c r="B617"/>
      <c r="C617"/>
      <c r="H617" s="92"/>
    </row>
    <row r="618" spans="1:8" s="2" customFormat="1" ht="12.75">
      <c r="A618"/>
      <c r="B618"/>
      <c r="C618"/>
      <c r="D618"/>
      <c r="F618" s="20"/>
      <c r="G618" s="20"/>
      <c r="H618" s="91"/>
    </row>
    <row r="619" spans="1:8" ht="12.75">
      <c r="A619"/>
      <c r="B619"/>
      <c r="C619"/>
      <c r="H619" s="92"/>
    </row>
    <row r="620" spans="1:8" ht="12.75">
      <c r="A620"/>
      <c r="B620"/>
      <c r="C620"/>
      <c r="H620" s="92"/>
    </row>
    <row r="621" spans="1:8" ht="12.75">
      <c r="A621"/>
      <c r="B621"/>
      <c r="C621"/>
      <c r="H621" s="92"/>
    </row>
    <row r="622" spans="1:8" ht="12.75">
      <c r="A622"/>
      <c r="B622"/>
      <c r="C622"/>
      <c r="H622" s="92"/>
    </row>
    <row r="623" spans="1:8" ht="12.75">
      <c r="A623"/>
      <c r="B623"/>
      <c r="C623"/>
      <c r="H623" s="92"/>
    </row>
    <row r="624" spans="1:8" ht="12.75">
      <c r="A624"/>
      <c r="B624"/>
      <c r="C624"/>
      <c r="H624" s="92"/>
    </row>
    <row r="625" spans="1:8" ht="12.75">
      <c r="A625"/>
      <c r="B625"/>
      <c r="C625"/>
      <c r="H625" s="92"/>
    </row>
    <row r="626" spans="1:8" ht="12.75">
      <c r="A626"/>
      <c r="B626"/>
      <c r="C626"/>
      <c r="H626" s="92"/>
    </row>
    <row r="627" spans="1:8" ht="12.75">
      <c r="A627"/>
      <c r="B627"/>
      <c r="C627"/>
      <c r="H627" s="92"/>
    </row>
    <row r="628" spans="1:8" ht="12.75">
      <c r="A628"/>
      <c r="B628"/>
      <c r="C628"/>
      <c r="H628" s="92"/>
    </row>
    <row r="629" spans="1:8" ht="12.75">
      <c r="A629"/>
      <c r="B629"/>
      <c r="C629"/>
      <c r="H629" s="92"/>
    </row>
    <row r="630" spans="1:8" s="2" customFormat="1" ht="12.75">
      <c r="A630"/>
      <c r="B630"/>
      <c r="C630"/>
      <c r="D630"/>
      <c r="F630" s="20"/>
      <c r="G630" s="20"/>
      <c r="H630" s="91"/>
    </row>
    <row r="631" spans="1:8" ht="12.75">
      <c r="A631"/>
      <c r="B631"/>
      <c r="C631"/>
      <c r="H631" s="92"/>
    </row>
    <row r="632" spans="1:8" ht="12.75">
      <c r="A632"/>
      <c r="B632"/>
      <c r="C632"/>
      <c r="H632" s="92"/>
    </row>
    <row r="633" spans="1:8" ht="12.75">
      <c r="A633"/>
      <c r="B633"/>
      <c r="C633"/>
      <c r="H633" s="92"/>
    </row>
    <row r="634" spans="1:8" ht="12.75">
      <c r="A634"/>
      <c r="B634"/>
      <c r="C634"/>
      <c r="H634" s="92"/>
    </row>
    <row r="635" spans="1:8" ht="12.75">
      <c r="A635"/>
      <c r="B635"/>
      <c r="C635"/>
      <c r="H635" s="92"/>
    </row>
    <row r="636" spans="1:8" ht="12.75">
      <c r="A636"/>
      <c r="B636"/>
      <c r="C636"/>
      <c r="H636" s="92"/>
    </row>
    <row r="637" spans="1:8" ht="12.75">
      <c r="A637"/>
      <c r="B637"/>
      <c r="C637"/>
      <c r="H637" s="92"/>
    </row>
    <row r="638" spans="1:8" ht="12.75">
      <c r="A638"/>
      <c r="B638"/>
      <c r="C638"/>
      <c r="H638" s="92"/>
    </row>
    <row r="639" spans="1:8" ht="12.75">
      <c r="A639"/>
      <c r="B639"/>
      <c r="C639"/>
      <c r="H639" s="92"/>
    </row>
    <row r="640" spans="1:8" ht="12.75">
      <c r="A640"/>
      <c r="B640"/>
      <c r="C640"/>
      <c r="H640" s="92"/>
    </row>
    <row r="641" spans="1:8" ht="12.75">
      <c r="A641"/>
      <c r="B641"/>
      <c r="C641"/>
      <c r="H641" s="92"/>
    </row>
    <row r="642" spans="1:8" ht="12.75">
      <c r="A642"/>
      <c r="B642"/>
      <c r="C642"/>
      <c r="H642" s="92"/>
    </row>
    <row r="643" spans="1:8" ht="12.75">
      <c r="A643"/>
      <c r="B643"/>
      <c r="C643"/>
      <c r="H643" s="92"/>
    </row>
    <row r="644" spans="1:8" ht="12.75">
      <c r="A644"/>
      <c r="B644"/>
      <c r="C644"/>
      <c r="H644" s="92"/>
    </row>
    <row r="645" spans="1:8" ht="12.75">
      <c r="A645"/>
      <c r="B645"/>
      <c r="C645"/>
      <c r="H645" s="92"/>
    </row>
    <row r="646" spans="1:8" ht="12.75">
      <c r="A646"/>
      <c r="B646"/>
      <c r="C646"/>
      <c r="H646" s="92"/>
    </row>
    <row r="647" spans="1:8" ht="12.75">
      <c r="A647"/>
      <c r="B647"/>
      <c r="C647"/>
      <c r="H647" s="92"/>
    </row>
    <row r="648" spans="1:8" ht="12.75">
      <c r="A648"/>
      <c r="B648"/>
      <c r="C648"/>
      <c r="H648" s="92"/>
    </row>
    <row r="649" spans="1:8" ht="12.75">
      <c r="A649"/>
      <c r="B649"/>
      <c r="C649"/>
      <c r="H649" s="92"/>
    </row>
    <row r="650" spans="1:8" ht="12.75">
      <c r="A650"/>
      <c r="B650"/>
      <c r="C650"/>
      <c r="H650" s="92"/>
    </row>
    <row r="651" spans="1:8" ht="12.75">
      <c r="A651"/>
      <c r="B651"/>
      <c r="C651"/>
      <c r="H651" s="92"/>
    </row>
    <row r="652" spans="1:8" ht="12.75">
      <c r="A652"/>
      <c r="B652"/>
      <c r="C652"/>
      <c r="H652" s="92"/>
    </row>
    <row r="653" spans="1:8" ht="12.75">
      <c r="A653"/>
      <c r="B653"/>
      <c r="C653"/>
      <c r="H653" s="92"/>
    </row>
    <row r="654" spans="1:8" ht="12.75">
      <c r="A654"/>
      <c r="B654"/>
      <c r="C654"/>
      <c r="H654" s="92"/>
    </row>
    <row r="655" spans="1:8" s="2" customFormat="1" ht="13.5" customHeight="1">
      <c r="A655"/>
      <c r="B655"/>
      <c r="C655"/>
      <c r="D655"/>
      <c r="F655" s="20"/>
      <c r="G655" s="20"/>
      <c r="H655" s="91"/>
    </row>
    <row r="656" spans="1:8" ht="12.75">
      <c r="A656"/>
      <c r="B656"/>
      <c r="C656"/>
      <c r="H656" s="92"/>
    </row>
    <row r="657" spans="1:8" ht="12.75">
      <c r="A657"/>
      <c r="B657"/>
      <c r="C657"/>
      <c r="H657" s="92"/>
    </row>
    <row r="658" spans="1:8" ht="12.75">
      <c r="A658"/>
      <c r="B658"/>
      <c r="C658"/>
      <c r="H658" s="92"/>
    </row>
    <row r="659" spans="1:8" ht="12.75">
      <c r="A659"/>
      <c r="B659"/>
      <c r="C659"/>
      <c r="H659" s="92"/>
    </row>
    <row r="660" spans="1:8" ht="12.75">
      <c r="A660"/>
      <c r="B660"/>
      <c r="C660"/>
      <c r="H660" s="92"/>
    </row>
    <row r="661" spans="1:8" ht="12.75">
      <c r="A661"/>
      <c r="B661"/>
      <c r="C661"/>
      <c r="H661" s="92"/>
    </row>
    <row r="662" spans="1:8" ht="12.75">
      <c r="A662"/>
      <c r="B662"/>
      <c r="C662"/>
      <c r="H662" s="92"/>
    </row>
    <row r="663" spans="1:8" ht="12.75">
      <c r="A663"/>
      <c r="B663"/>
      <c r="C663"/>
      <c r="H663" s="92"/>
    </row>
    <row r="664" spans="1:8" ht="12.75">
      <c r="A664"/>
      <c r="B664"/>
      <c r="C664"/>
      <c r="H664" s="92"/>
    </row>
    <row r="665" spans="1:8" ht="12.75">
      <c r="A665"/>
      <c r="B665"/>
      <c r="C665"/>
      <c r="H665" s="92"/>
    </row>
    <row r="666" spans="1:8" ht="12.75">
      <c r="A666"/>
      <c r="B666"/>
      <c r="C666"/>
      <c r="H666" s="92"/>
    </row>
    <row r="667" spans="1:8" ht="12.75">
      <c r="A667"/>
      <c r="B667"/>
      <c r="C667"/>
      <c r="H667" s="92"/>
    </row>
    <row r="668" spans="1:8" ht="12.75">
      <c r="A668"/>
      <c r="B668"/>
      <c r="C668"/>
      <c r="H668" s="92"/>
    </row>
    <row r="669" spans="1:8" ht="12.75">
      <c r="A669"/>
      <c r="B669"/>
      <c r="C669"/>
      <c r="H669" s="92"/>
    </row>
    <row r="670" spans="1:8" ht="12.75">
      <c r="A670"/>
      <c r="B670"/>
      <c r="C670"/>
      <c r="H670" s="92"/>
    </row>
    <row r="671" spans="1:8" ht="12.75">
      <c r="A671"/>
      <c r="B671"/>
      <c r="C671"/>
      <c r="H671" s="92"/>
    </row>
    <row r="672" spans="1:8" ht="12.75">
      <c r="A672"/>
      <c r="B672"/>
      <c r="C672"/>
      <c r="H672" s="92"/>
    </row>
    <row r="673" spans="1:8" ht="12.75">
      <c r="A673"/>
      <c r="B673"/>
      <c r="C673"/>
      <c r="H673" s="92"/>
    </row>
    <row r="674" spans="1:8" ht="12.75">
      <c r="A674"/>
      <c r="B674"/>
      <c r="C674"/>
      <c r="H674" s="92"/>
    </row>
    <row r="675" spans="1:8" ht="12.75">
      <c r="A675"/>
      <c r="B675"/>
      <c r="C675"/>
      <c r="H675" s="92"/>
    </row>
    <row r="676" spans="1:8" ht="12.75">
      <c r="A676"/>
      <c r="B676"/>
      <c r="C676"/>
      <c r="H676" s="92"/>
    </row>
    <row r="677" spans="1:8" ht="12.75">
      <c r="A677"/>
      <c r="B677"/>
      <c r="C677"/>
      <c r="H677" s="92"/>
    </row>
    <row r="678" spans="1:8" ht="12.75">
      <c r="A678"/>
      <c r="B678"/>
      <c r="C678"/>
      <c r="H678" s="92"/>
    </row>
    <row r="679" spans="1:8" ht="12.75">
      <c r="A679"/>
      <c r="B679"/>
      <c r="C679"/>
      <c r="H679" s="92"/>
    </row>
    <row r="680" spans="1:8" ht="12.75">
      <c r="A680"/>
      <c r="B680"/>
      <c r="C680"/>
      <c r="H680" s="92"/>
    </row>
    <row r="681" spans="1:8" ht="12.75">
      <c r="A681"/>
      <c r="B681"/>
      <c r="C681"/>
      <c r="H681" s="92"/>
    </row>
    <row r="682" spans="1:8" ht="12.75">
      <c r="A682"/>
      <c r="B682"/>
      <c r="C682"/>
      <c r="H682" s="92"/>
    </row>
    <row r="683" spans="1:8" ht="12.75">
      <c r="A683"/>
      <c r="B683"/>
      <c r="C683"/>
      <c r="H683" s="92"/>
    </row>
    <row r="684" spans="1:8" ht="12.75">
      <c r="A684"/>
      <c r="B684"/>
      <c r="C684"/>
      <c r="H684" s="92"/>
    </row>
    <row r="685" spans="1:8" ht="12.75">
      <c r="A685"/>
      <c r="B685"/>
      <c r="C685"/>
      <c r="H685" s="92"/>
    </row>
    <row r="686" spans="1:8" ht="12.75">
      <c r="A686"/>
      <c r="B686"/>
      <c r="C686"/>
      <c r="H686" s="92"/>
    </row>
    <row r="687" spans="1:8" ht="12.75">
      <c r="A687"/>
      <c r="B687"/>
      <c r="C687"/>
      <c r="H687" s="92"/>
    </row>
    <row r="688" spans="1:8" ht="12.75">
      <c r="A688"/>
      <c r="B688"/>
      <c r="C688"/>
      <c r="H688" s="92"/>
    </row>
    <row r="689" spans="1:8" ht="12.75">
      <c r="A689"/>
      <c r="B689"/>
      <c r="C689"/>
      <c r="H689" s="92"/>
    </row>
    <row r="690" spans="1:8" ht="12.75">
      <c r="A690"/>
      <c r="B690"/>
      <c r="C690"/>
      <c r="H690" s="92"/>
    </row>
    <row r="691" spans="1:8" ht="12.75">
      <c r="A691"/>
      <c r="B691"/>
      <c r="C691"/>
      <c r="H691" s="92"/>
    </row>
    <row r="692" spans="1:8" ht="12.75">
      <c r="A692"/>
      <c r="B692"/>
      <c r="C692"/>
      <c r="H692" s="92"/>
    </row>
    <row r="693" spans="1:8" s="2" customFormat="1" ht="13.5" customHeight="1">
      <c r="A693"/>
      <c r="B693"/>
      <c r="C693"/>
      <c r="D693"/>
      <c r="F693" s="20"/>
      <c r="G693" s="20"/>
      <c r="H693" s="91"/>
    </row>
    <row r="694" spans="1:8" s="2" customFormat="1" ht="12.75">
      <c r="A694"/>
      <c r="B694"/>
      <c r="C694"/>
      <c r="D694"/>
      <c r="F694" s="20"/>
      <c r="G694" s="20"/>
      <c r="H694" s="91"/>
    </row>
    <row r="695" spans="1:8" ht="12.75">
      <c r="A695"/>
      <c r="B695"/>
      <c r="C695"/>
      <c r="H695" s="92"/>
    </row>
    <row r="696" spans="1:8" ht="12.75">
      <c r="A696"/>
      <c r="B696"/>
      <c r="C696"/>
      <c r="H696" s="92"/>
    </row>
    <row r="697" spans="1:8" ht="12.75">
      <c r="A697"/>
      <c r="B697"/>
      <c r="C697"/>
      <c r="H697" s="92"/>
    </row>
    <row r="698" spans="1:8" ht="12.75">
      <c r="A698"/>
      <c r="B698"/>
      <c r="C698"/>
      <c r="H698" s="92"/>
    </row>
    <row r="699" spans="1:8" ht="12.75">
      <c r="A699"/>
      <c r="B699"/>
      <c r="C699"/>
      <c r="H699" s="92"/>
    </row>
    <row r="700" spans="1:8" ht="12.75">
      <c r="A700"/>
      <c r="B700"/>
      <c r="C700"/>
      <c r="H700" s="92"/>
    </row>
    <row r="701" spans="1:8" ht="12.75">
      <c r="A701"/>
      <c r="B701"/>
      <c r="C701"/>
      <c r="H701" s="92"/>
    </row>
    <row r="702" spans="1:8" ht="12.75">
      <c r="A702"/>
      <c r="B702"/>
      <c r="C702"/>
      <c r="H702" s="92"/>
    </row>
    <row r="703" spans="1:8" ht="12.75">
      <c r="A703"/>
      <c r="B703"/>
      <c r="C703"/>
      <c r="H703" s="92"/>
    </row>
    <row r="704" spans="1:8" ht="12.75">
      <c r="A704"/>
      <c r="B704"/>
      <c r="C704"/>
      <c r="H704" s="92"/>
    </row>
    <row r="705" spans="1:8" ht="12.75">
      <c r="A705"/>
      <c r="B705"/>
      <c r="C705"/>
      <c r="H705" s="92"/>
    </row>
    <row r="706" spans="1:8" ht="12.75">
      <c r="A706"/>
      <c r="B706"/>
      <c r="C706"/>
      <c r="H706" s="92"/>
    </row>
    <row r="707" spans="1:8" ht="12.75">
      <c r="A707"/>
      <c r="B707"/>
      <c r="C707"/>
      <c r="H707" s="92"/>
    </row>
    <row r="708" spans="1:8" ht="12.75">
      <c r="A708"/>
      <c r="B708"/>
      <c r="C708"/>
      <c r="H708" s="92"/>
    </row>
    <row r="709" spans="1:8" ht="12.75">
      <c r="A709"/>
      <c r="B709"/>
      <c r="C709"/>
      <c r="H709" s="92"/>
    </row>
    <row r="710" spans="1:8" ht="12.75">
      <c r="A710"/>
      <c r="B710"/>
      <c r="C710"/>
      <c r="H710" s="92"/>
    </row>
    <row r="711" spans="1:8" ht="12.75">
      <c r="A711"/>
      <c r="B711"/>
      <c r="C711"/>
      <c r="H711" s="92"/>
    </row>
    <row r="712" spans="1:8" ht="12.75">
      <c r="A712"/>
      <c r="B712"/>
      <c r="C712"/>
      <c r="H712" s="92"/>
    </row>
    <row r="713" spans="1:8" ht="12.75">
      <c r="A713"/>
      <c r="B713"/>
      <c r="C713"/>
      <c r="H713" s="92"/>
    </row>
    <row r="714" spans="1:8" ht="12.75">
      <c r="A714"/>
      <c r="B714"/>
      <c r="C714"/>
      <c r="H714" s="92"/>
    </row>
    <row r="715" spans="1:8" ht="12.75">
      <c r="A715"/>
      <c r="B715"/>
      <c r="C715"/>
      <c r="H715" s="92"/>
    </row>
    <row r="716" spans="1:8" ht="12.75">
      <c r="A716"/>
      <c r="B716"/>
      <c r="C716"/>
      <c r="H716" s="92"/>
    </row>
    <row r="717" spans="1:8" ht="12.75">
      <c r="A717"/>
      <c r="B717"/>
      <c r="C717"/>
      <c r="H717" s="92"/>
    </row>
    <row r="718" spans="1:8" ht="12.75">
      <c r="A718"/>
      <c r="B718"/>
      <c r="C718"/>
      <c r="H718" s="92"/>
    </row>
    <row r="719" spans="1:8" ht="12.75">
      <c r="A719"/>
      <c r="B719"/>
      <c r="C719"/>
      <c r="H719" s="92"/>
    </row>
    <row r="720" spans="1:8" ht="12.75">
      <c r="A720"/>
      <c r="B720"/>
      <c r="C720"/>
      <c r="H720" s="92"/>
    </row>
    <row r="721" spans="1:8" s="2" customFormat="1" ht="12.75">
      <c r="A721"/>
      <c r="B721"/>
      <c r="C721"/>
      <c r="D721"/>
      <c r="F721" s="20"/>
      <c r="G721" s="20"/>
      <c r="H721" s="91"/>
    </row>
    <row r="722" spans="1:8" ht="12.75">
      <c r="A722"/>
      <c r="B722"/>
      <c r="C722"/>
      <c r="H722" s="92"/>
    </row>
    <row r="723" spans="1:8" ht="12.75">
      <c r="A723"/>
      <c r="B723"/>
      <c r="C723"/>
      <c r="H723" s="92"/>
    </row>
    <row r="724" spans="1:8" ht="12.75">
      <c r="A724"/>
      <c r="B724"/>
      <c r="C724"/>
      <c r="H724" s="92"/>
    </row>
    <row r="725" spans="1:8" ht="12.75">
      <c r="A725"/>
      <c r="B725"/>
      <c r="C725"/>
      <c r="H725" s="92"/>
    </row>
    <row r="726" spans="1:8" ht="12.75">
      <c r="A726"/>
      <c r="B726"/>
      <c r="C726"/>
      <c r="H726" s="92"/>
    </row>
    <row r="727" spans="1:8" ht="12.75">
      <c r="A727"/>
      <c r="B727"/>
      <c r="C727"/>
      <c r="H727" s="92"/>
    </row>
    <row r="728" spans="1:8" s="2" customFormat="1" ht="12.75">
      <c r="A728"/>
      <c r="B728"/>
      <c r="C728"/>
      <c r="D728"/>
      <c r="F728" s="20"/>
      <c r="G728" s="20"/>
      <c r="H728" s="91"/>
    </row>
    <row r="729" spans="1:8" ht="12.75">
      <c r="A729"/>
      <c r="B729"/>
      <c r="C729"/>
      <c r="H729" s="92"/>
    </row>
    <row r="730" spans="1:8" ht="12.75">
      <c r="A730"/>
      <c r="B730"/>
      <c r="C730"/>
      <c r="H730" s="92"/>
    </row>
    <row r="731" spans="1:8" ht="12.75">
      <c r="A731"/>
      <c r="B731"/>
      <c r="C731"/>
      <c r="H731" s="92"/>
    </row>
    <row r="732" spans="1:8" ht="12.75">
      <c r="A732"/>
      <c r="B732"/>
      <c r="C732"/>
      <c r="H732" s="92"/>
    </row>
    <row r="733" spans="1:8" ht="12.75">
      <c r="A733"/>
      <c r="B733"/>
      <c r="C733"/>
      <c r="H733" s="92"/>
    </row>
    <row r="734" spans="1:8" ht="12.75">
      <c r="A734"/>
      <c r="B734"/>
      <c r="C734"/>
      <c r="H734" s="92"/>
    </row>
    <row r="735" spans="1:8" ht="12.75">
      <c r="A735"/>
      <c r="B735"/>
      <c r="C735"/>
      <c r="H735" s="92"/>
    </row>
    <row r="736" spans="1:8" ht="12.75">
      <c r="A736"/>
      <c r="B736"/>
      <c r="C736"/>
      <c r="H736" s="92"/>
    </row>
    <row r="737" spans="1:8" ht="12.75">
      <c r="A737"/>
      <c r="B737"/>
      <c r="C737"/>
      <c r="H737" s="92"/>
    </row>
    <row r="738" spans="1:8" ht="12.75">
      <c r="A738"/>
      <c r="B738"/>
      <c r="C738"/>
      <c r="H738" s="92"/>
    </row>
    <row r="739" spans="1:8" ht="12.75">
      <c r="A739"/>
      <c r="B739"/>
      <c r="C739"/>
      <c r="H739" s="92"/>
    </row>
    <row r="740" spans="1:8" ht="12.75">
      <c r="A740"/>
      <c r="B740"/>
      <c r="C740"/>
      <c r="H740" s="92"/>
    </row>
    <row r="741" spans="1:8" ht="12.75">
      <c r="A741"/>
      <c r="B741"/>
      <c r="C741"/>
      <c r="H741" s="92"/>
    </row>
    <row r="742" spans="1:8" ht="12.75">
      <c r="A742"/>
      <c r="B742"/>
      <c r="C742"/>
      <c r="H742" s="92"/>
    </row>
    <row r="743" spans="1:8" ht="12.75">
      <c r="A743"/>
      <c r="B743"/>
      <c r="C743"/>
      <c r="H743" s="92"/>
    </row>
    <row r="744" spans="1:8" ht="12.75">
      <c r="A744"/>
      <c r="B744"/>
      <c r="C744"/>
      <c r="H744" s="92"/>
    </row>
    <row r="745" spans="1:8" ht="12.75">
      <c r="A745"/>
      <c r="B745"/>
      <c r="C745"/>
      <c r="H745" s="92"/>
    </row>
    <row r="746" spans="1:8" ht="12.75">
      <c r="A746"/>
      <c r="B746"/>
      <c r="C746"/>
      <c r="H746" s="92"/>
    </row>
    <row r="747" spans="1:8" ht="12.75">
      <c r="A747"/>
      <c r="B747"/>
      <c r="C747"/>
      <c r="H747" s="92"/>
    </row>
    <row r="748" spans="1:8" ht="12.75">
      <c r="A748"/>
      <c r="B748"/>
      <c r="C748"/>
      <c r="H748" s="92"/>
    </row>
    <row r="749" spans="1:8" ht="12.75">
      <c r="A749"/>
      <c r="B749"/>
      <c r="C749"/>
      <c r="H749" s="92"/>
    </row>
    <row r="750" spans="1:8" ht="12.75">
      <c r="A750"/>
      <c r="B750"/>
      <c r="C750"/>
      <c r="H750" s="92"/>
    </row>
    <row r="751" spans="1:8" ht="12.75">
      <c r="A751"/>
      <c r="B751"/>
      <c r="C751"/>
      <c r="H751" s="92"/>
    </row>
    <row r="752" spans="1:8" ht="12.75">
      <c r="A752"/>
      <c r="B752"/>
      <c r="C752"/>
      <c r="H752" s="92"/>
    </row>
    <row r="753" spans="1:8" ht="12.75">
      <c r="A753"/>
      <c r="B753"/>
      <c r="C753"/>
      <c r="H753" s="92"/>
    </row>
    <row r="754" spans="1:8" ht="12.75">
      <c r="A754"/>
      <c r="B754"/>
      <c r="C754"/>
      <c r="H754" s="92"/>
    </row>
    <row r="755" spans="1:8" ht="12.75">
      <c r="A755"/>
      <c r="B755"/>
      <c r="C755"/>
      <c r="H755" s="92"/>
    </row>
    <row r="756" spans="1:8" ht="12.75">
      <c r="A756"/>
      <c r="B756"/>
      <c r="C756"/>
      <c r="H756" s="92"/>
    </row>
    <row r="757" spans="1:8" ht="12.75">
      <c r="A757"/>
      <c r="B757"/>
      <c r="C757"/>
      <c r="H757" s="92"/>
    </row>
    <row r="758" spans="1:8" ht="12.75">
      <c r="A758"/>
      <c r="B758"/>
      <c r="C758"/>
      <c r="H758" s="92"/>
    </row>
    <row r="759" spans="1:8" ht="12.75">
      <c r="A759"/>
      <c r="B759"/>
      <c r="C759"/>
      <c r="H759" s="92"/>
    </row>
    <row r="760" spans="1:8" ht="12.75">
      <c r="A760"/>
      <c r="B760"/>
      <c r="C760"/>
      <c r="H760" s="92"/>
    </row>
    <row r="761" spans="1:8" ht="12.75">
      <c r="A761"/>
      <c r="B761"/>
      <c r="C761"/>
      <c r="H761" s="92"/>
    </row>
    <row r="762" spans="1:8" ht="12.75">
      <c r="A762"/>
      <c r="B762"/>
      <c r="C762"/>
      <c r="H762" s="92"/>
    </row>
    <row r="763" spans="1:8" ht="12.75">
      <c r="A763"/>
      <c r="B763"/>
      <c r="C763"/>
      <c r="H763" s="92"/>
    </row>
    <row r="764" spans="1:8" ht="12.75">
      <c r="A764"/>
      <c r="B764"/>
      <c r="C764"/>
      <c r="H764" s="92"/>
    </row>
    <row r="765" spans="1:8" ht="12.75">
      <c r="A765"/>
      <c r="B765"/>
      <c r="C765"/>
      <c r="H765" s="92"/>
    </row>
    <row r="766" spans="1:8" ht="12.75">
      <c r="A766"/>
      <c r="B766"/>
      <c r="C766"/>
      <c r="H766" s="92"/>
    </row>
    <row r="767" spans="1:8" ht="12.75">
      <c r="A767"/>
      <c r="B767"/>
      <c r="C767"/>
      <c r="H767" s="92"/>
    </row>
    <row r="768" spans="1:8" ht="12.75">
      <c r="A768"/>
      <c r="B768"/>
      <c r="C768"/>
      <c r="H768" s="92"/>
    </row>
    <row r="769" spans="1:8" ht="12.75">
      <c r="A769"/>
      <c r="B769"/>
      <c r="C769"/>
      <c r="H769" s="92"/>
    </row>
    <row r="770" spans="1:8" ht="12.75">
      <c r="A770"/>
      <c r="B770"/>
      <c r="C770"/>
      <c r="H770" s="92"/>
    </row>
    <row r="771" spans="1:8" ht="12.75">
      <c r="A771"/>
      <c r="B771"/>
      <c r="C771"/>
      <c r="H771" s="92"/>
    </row>
    <row r="772" spans="1:8" ht="12.75">
      <c r="A772"/>
      <c r="B772"/>
      <c r="C772"/>
      <c r="H772" s="92"/>
    </row>
    <row r="773" spans="1:8" ht="12.75">
      <c r="A773"/>
      <c r="B773"/>
      <c r="C773"/>
      <c r="H773" s="92"/>
    </row>
    <row r="774" spans="1:8" ht="12.75">
      <c r="A774"/>
      <c r="B774"/>
      <c r="C774"/>
      <c r="H774" s="92"/>
    </row>
    <row r="775" spans="1:8" ht="12.75">
      <c r="A775"/>
      <c r="B775"/>
      <c r="C775"/>
      <c r="H775" s="92"/>
    </row>
    <row r="776" spans="1:8" ht="12.75">
      <c r="A776"/>
      <c r="B776"/>
      <c r="C776"/>
      <c r="H776" s="92"/>
    </row>
    <row r="777" spans="1:8" ht="12.75">
      <c r="A777"/>
      <c r="B777"/>
      <c r="C777"/>
      <c r="H777" s="92"/>
    </row>
    <row r="778" spans="1:8" ht="12.75">
      <c r="A778"/>
      <c r="B778"/>
      <c r="C778"/>
      <c r="H778" s="92"/>
    </row>
    <row r="779" spans="1:8" ht="12.75">
      <c r="A779"/>
      <c r="B779"/>
      <c r="C779"/>
      <c r="H779" s="92"/>
    </row>
    <row r="780" spans="1:8" ht="12.75">
      <c r="A780"/>
      <c r="B780"/>
      <c r="C780"/>
      <c r="H780" s="92"/>
    </row>
    <row r="781" spans="1:8" ht="12.75">
      <c r="A781"/>
      <c r="B781"/>
      <c r="C781"/>
      <c r="H781" s="92"/>
    </row>
    <row r="782" spans="1:8" ht="12.75">
      <c r="A782"/>
      <c r="B782"/>
      <c r="C782"/>
      <c r="H782" s="92"/>
    </row>
    <row r="783" spans="1:8" ht="12.75">
      <c r="A783"/>
      <c r="B783"/>
      <c r="C783"/>
      <c r="H783" s="92"/>
    </row>
    <row r="784" spans="1:8" ht="12.75">
      <c r="A784"/>
      <c r="B784"/>
      <c r="C784"/>
      <c r="H784" s="92"/>
    </row>
    <row r="785" spans="1:8" ht="12.75">
      <c r="A785"/>
      <c r="B785"/>
      <c r="C785"/>
      <c r="H785" s="92"/>
    </row>
    <row r="786" spans="1:8" ht="12.75">
      <c r="A786"/>
      <c r="B786"/>
      <c r="C786"/>
      <c r="H786" s="92"/>
    </row>
    <row r="787" spans="1:8" ht="12.75">
      <c r="A787"/>
      <c r="B787"/>
      <c r="C787"/>
      <c r="H787" s="92"/>
    </row>
    <row r="788" spans="1:8" ht="12.75">
      <c r="A788"/>
      <c r="B788"/>
      <c r="C788"/>
      <c r="H788" s="92"/>
    </row>
    <row r="789" spans="1:8" ht="12.75">
      <c r="A789"/>
      <c r="B789"/>
      <c r="C789"/>
      <c r="H789" s="92"/>
    </row>
    <row r="790" spans="1:8" ht="12.75">
      <c r="A790"/>
      <c r="B790"/>
      <c r="C790"/>
      <c r="H790" s="92"/>
    </row>
    <row r="791" spans="1:8" ht="12.75">
      <c r="A791"/>
      <c r="B791"/>
      <c r="C791"/>
      <c r="H791" s="92"/>
    </row>
    <row r="792" spans="1:8" ht="12.75">
      <c r="A792"/>
      <c r="B792"/>
      <c r="C792"/>
      <c r="H792" s="92"/>
    </row>
    <row r="793" spans="1:8" ht="12.75">
      <c r="A793"/>
      <c r="B793"/>
      <c r="C793"/>
      <c r="H793" s="92"/>
    </row>
    <row r="794" spans="1:8" ht="12.75">
      <c r="A794"/>
      <c r="B794"/>
      <c r="C794"/>
      <c r="H794" s="92"/>
    </row>
    <row r="795" spans="1:8" ht="12.75">
      <c r="A795"/>
      <c r="B795"/>
      <c r="C795"/>
      <c r="H795" s="92"/>
    </row>
    <row r="796" spans="1:8" ht="12.75">
      <c r="A796"/>
      <c r="B796"/>
      <c r="C796"/>
      <c r="H796" s="92"/>
    </row>
    <row r="797" spans="1:8" ht="12.75">
      <c r="A797"/>
      <c r="B797"/>
      <c r="C797"/>
      <c r="H797" s="92"/>
    </row>
    <row r="798" spans="1:8" ht="12.75">
      <c r="A798"/>
      <c r="B798"/>
      <c r="C798"/>
      <c r="H798" s="92"/>
    </row>
    <row r="799" spans="1:8" ht="12.75">
      <c r="A799"/>
      <c r="B799"/>
      <c r="C799"/>
      <c r="H799" s="92"/>
    </row>
    <row r="800" spans="1:8" ht="12.75">
      <c r="A800"/>
      <c r="B800"/>
      <c r="C800"/>
      <c r="H800" s="92"/>
    </row>
    <row r="801" spans="1:8" ht="12.75">
      <c r="A801"/>
      <c r="B801"/>
      <c r="C801"/>
      <c r="H801" s="92"/>
    </row>
    <row r="802" spans="1:8" ht="12.75">
      <c r="A802"/>
      <c r="B802"/>
      <c r="C802"/>
      <c r="H802" s="92"/>
    </row>
    <row r="803" spans="1:8" ht="12.75">
      <c r="A803"/>
      <c r="B803"/>
      <c r="C803"/>
      <c r="H803" s="92"/>
    </row>
    <row r="804" spans="1:8" ht="12.75">
      <c r="A804"/>
      <c r="B804"/>
      <c r="C804"/>
      <c r="H804" s="92"/>
    </row>
    <row r="805" spans="1:8" ht="12.75">
      <c r="A805"/>
      <c r="B805"/>
      <c r="C805"/>
      <c r="H805" s="92"/>
    </row>
    <row r="806" spans="1:8" ht="12.75">
      <c r="A806"/>
      <c r="B806"/>
      <c r="C806"/>
      <c r="H806" s="92"/>
    </row>
    <row r="807" spans="1:8" ht="12.75">
      <c r="A807"/>
      <c r="B807"/>
      <c r="C807"/>
      <c r="H807" s="92"/>
    </row>
    <row r="808" spans="1:8" ht="12.75">
      <c r="A808"/>
      <c r="B808"/>
      <c r="C808"/>
      <c r="H808" s="92"/>
    </row>
    <row r="809" spans="1:8" ht="12.75">
      <c r="A809"/>
      <c r="B809"/>
      <c r="C809"/>
      <c r="H809" s="92"/>
    </row>
    <row r="810" spans="1:8" ht="12.75">
      <c r="A810"/>
      <c r="B810"/>
      <c r="C810"/>
      <c r="H810" s="92"/>
    </row>
    <row r="811" spans="1:8" ht="12.75">
      <c r="A811"/>
      <c r="B811"/>
      <c r="C811"/>
      <c r="H811" s="92"/>
    </row>
    <row r="812" spans="1:8" ht="12.75">
      <c r="A812"/>
      <c r="B812"/>
      <c r="C812"/>
      <c r="H812" s="92"/>
    </row>
    <row r="813" spans="1:8" ht="12.75">
      <c r="A813"/>
      <c r="B813"/>
      <c r="C813"/>
      <c r="H813" s="92"/>
    </row>
    <row r="814" spans="1:8" ht="12.75">
      <c r="A814"/>
      <c r="B814"/>
      <c r="C814"/>
      <c r="H814" s="92"/>
    </row>
    <row r="815" spans="1:8" ht="12.75">
      <c r="A815"/>
      <c r="B815"/>
      <c r="C815"/>
      <c r="H815" s="92"/>
    </row>
    <row r="816" spans="1:8" ht="12.75">
      <c r="A816"/>
      <c r="B816"/>
      <c r="C816"/>
      <c r="H816" s="92"/>
    </row>
    <row r="817" spans="1:8" ht="12.75">
      <c r="A817"/>
      <c r="B817"/>
      <c r="C817"/>
      <c r="H817" s="92"/>
    </row>
    <row r="818" spans="1:8" ht="12.75">
      <c r="A818"/>
      <c r="B818"/>
      <c r="C818"/>
      <c r="H818" s="92"/>
    </row>
    <row r="819" spans="1:8" ht="12.75">
      <c r="A819"/>
      <c r="B819"/>
      <c r="C819"/>
      <c r="H819" s="92"/>
    </row>
    <row r="820" spans="1:8" ht="12.75">
      <c r="A820"/>
      <c r="B820"/>
      <c r="C820"/>
      <c r="H820" s="92"/>
    </row>
    <row r="821" spans="1:8" ht="12.75">
      <c r="A821"/>
      <c r="B821"/>
      <c r="C821"/>
      <c r="H821" s="92"/>
    </row>
    <row r="822" spans="1:8" ht="12.75">
      <c r="A822"/>
      <c r="B822"/>
      <c r="C822"/>
      <c r="H822" s="92"/>
    </row>
    <row r="823" spans="1:8" ht="12.75">
      <c r="A823"/>
      <c r="B823"/>
      <c r="C823"/>
      <c r="H823" s="92"/>
    </row>
    <row r="824" spans="1:8" ht="12.75">
      <c r="A824"/>
      <c r="B824"/>
      <c r="C824"/>
      <c r="H824" s="92"/>
    </row>
    <row r="825" spans="1:8" ht="12.75">
      <c r="A825"/>
      <c r="B825"/>
      <c r="C825"/>
      <c r="H825" s="92"/>
    </row>
    <row r="826" spans="1:8" ht="12.75">
      <c r="A826"/>
      <c r="B826"/>
      <c r="C826"/>
      <c r="H826" s="92"/>
    </row>
    <row r="827" spans="1:8" ht="12.75">
      <c r="A827"/>
      <c r="B827"/>
      <c r="C827"/>
      <c r="H827" s="92"/>
    </row>
    <row r="828" spans="1:8" ht="12.75">
      <c r="A828"/>
      <c r="B828"/>
      <c r="C828"/>
      <c r="H828" s="92"/>
    </row>
    <row r="829" spans="1:8" ht="12.75">
      <c r="A829"/>
      <c r="B829"/>
      <c r="C829"/>
      <c r="H829" s="92"/>
    </row>
    <row r="830" spans="1:8" ht="12.75">
      <c r="A830"/>
      <c r="B830"/>
      <c r="C830"/>
      <c r="H830" s="92"/>
    </row>
    <row r="831" spans="1:8" ht="12.75">
      <c r="A831"/>
      <c r="B831"/>
      <c r="C831"/>
      <c r="H831" s="92"/>
    </row>
    <row r="832" spans="1:8" ht="12.75">
      <c r="A832"/>
      <c r="B832"/>
      <c r="C832"/>
      <c r="H832" s="92"/>
    </row>
    <row r="833" spans="1:8" ht="12.75">
      <c r="A833"/>
      <c r="B833"/>
      <c r="C833"/>
      <c r="H833" s="92"/>
    </row>
    <row r="834" spans="1:8" ht="12.75">
      <c r="A834"/>
      <c r="B834"/>
      <c r="C834"/>
      <c r="H834" s="92"/>
    </row>
    <row r="835" spans="1:8" ht="12.75">
      <c r="A835"/>
      <c r="B835"/>
      <c r="C835"/>
      <c r="H835" s="92"/>
    </row>
    <row r="836" spans="1:8" ht="12.75">
      <c r="A836"/>
      <c r="B836"/>
      <c r="C836"/>
      <c r="H836" s="92"/>
    </row>
    <row r="837" spans="1:8" ht="12.75">
      <c r="A837"/>
      <c r="B837"/>
      <c r="C837"/>
      <c r="H837" s="92"/>
    </row>
    <row r="838" spans="1:8" ht="12.75">
      <c r="A838"/>
      <c r="B838"/>
      <c r="C838"/>
      <c r="H838" s="92"/>
    </row>
    <row r="839" spans="1:8" ht="12.75">
      <c r="A839"/>
      <c r="B839"/>
      <c r="C839"/>
      <c r="H839" s="92"/>
    </row>
    <row r="840" spans="1:8" ht="12.75">
      <c r="A840"/>
      <c r="B840"/>
      <c r="C840"/>
      <c r="H840" s="92"/>
    </row>
    <row r="841" spans="1:8" ht="12.75">
      <c r="A841"/>
      <c r="B841"/>
      <c r="C841"/>
      <c r="H841" s="92"/>
    </row>
    <row r="842" spans="1:8" ht="12.75">
      <c r="A842"/>
      <c r="B842"/>
      <c r="C842"/>
      <c r="H842" s="92"/>
    </row>
    <row r="843" spans="1:8" ht="12.75">
      <c r="A843"/>
      <c r="B843"/>
      <c r="C843"/>
      <c r="H843" s="92"/>
    </row>
    <row r="844" spans="1:8" ht="12.75">
      <c r="A844"/>
      <c r="B844"/>
      <c r="C844"/>
      <c r="H844" s="92"/>
    </row>
    <row r="845" spans="1:8" ht="12.75">
      <c r="A845"/>
      <c r="B845"/>
      <c r="C845"/>
      <c r="H845" s="92"/>
    </row>
    <row r="846" spans="1:8" ht="12.75">
      <c r="A846"/>
      <c r="B846"/>
      <c r="C846"/>
      <c r="H846" s="92"/>
    </row>
    <row r="847" spans="1:8" ht="12.75">
      <c r="A847"/>
      <c r="B847"/>
      <c r="C847"/>
      <c r="H847" s="92"/>
    </row>
    <row r="848" spans="1:8" ht="12.75">
      <c r="A848"/>
      <c r="B848"/>
      <c r="C848"/>
      <c r="H848" s="92"/>
    </row>
    <row r="849" spans="1:8" ht="12.75">
      <c r="A849"/>
      <c r="B849"/>
      <c r="C849"/>
      <c r="H849" s="92"/>
    </row>
    <row r="850" spans="1:8" ht="12.75">
      <c r="A850"/>
      <c r="B850"/>
      <c r="C850"/>
      <c r="H850" s="92"/>
    </row>
    <row r="851" spans="1:8" ht="12.75">
      <c r="A851"/>
      <c r="B851"/>
      <c r="C851"/>
      <c r="H851" s="92"/>
    </row>
    <row r="852" spans="1:8" ht="12.75">
      <c r="A852"/>
      <c r="B852"/>
      <c r="C852"/>
      <c r="H852" s="92"/>
    </row>
    <row r="853" spans="1:8" ht="12.75">
      <c r="A853"/>
      <c r="B853"/>
      <c r="C853"/>
      <c r="H853" s="92"/>
    </row>
    <row r="854" spans="1:8" ht="12.75">
      <c r="A854"/>
      <c r="B854"/>
      <c r="C854"/>
      <c r="H854" s="92"/>
    </row>
    <row r="855" spans="1:8" ht="12.75">
      <c r="A855"/>
      <c r="B855"/>
      <c r="C855"/>
      <c r="H855" s="92"/>
    </row>
    <row r="856" spans="1:8" ht="12.75">
      <c r="A856"/>
      <c r="B856"/>
      <c r="C856"/>
      <c r="H856" s="92"/>
    </row>
    <row r="857" spans="1:8" ht="12.75">
      <c r="A857"/>
      <c r="B857"/>
      <c r="C857"/>
      <c r="H857" s="92"/>
    </row>
    <row r="858" spans="1:8" ht="12.75">
      <c r="A858"/>
      <c r="B858"/>
      <c r="C858"/>
      <c r="H858" s="92"/>
    </row>
    <row r="859" spans="1:8" ht="12.75">
      <c r="A859"/>
      <c r="B859"/>
      <c r="C859"/>
      <c r="H859" s="92"/>
    </row>
    <row r="860" spans="1:8" ht="12.75">
      <c r="A860"/>
      <c r="B860"/>
      <c r="C860"/>
      <c r="H860" s="92"/>
    </row>
    <row r="861" spans="1:8" ht="12.75">
      <c r="A861"/>
      <c r="B861"/>
      <c r="C861"/>
      <c r="H861" s="92"/>
    </row>
    <row r="862" spans="1:8" ht="12.75">
      <c r="A862"/>
      <c r="B862"/>
      <c r="C862"/>
      <c r="H862" s="92"/>
    </row>
    <row r="863" spans="1:8" ht="12.75">
      <c r="A863"/>
      <c r="B863"/>
      <c r="C863"/>
      <c r="H863" s="92"/>
    </row>
    <row r="864" spans="1:8" ht="12.75">
      <c r="A864"/>
      <c r="B864"/>
      <c r="C864"/>
      <c r="H864" s="92"/>
    </row>
    <row r="865" spans="1:8" ht="12.75">
      <c r="A865"/>
      <c r="B865"/>
      <c r="C865"/>
      <c r="H865" s="92"/>
    </row>
    <row r="866" spans="1:8" ht="12.75">
      <c r="A866"/>
      <c r="B866"/>
      <c r="C866"/>
      <c r="H866" s="92"/>
    </row>
    <row r="867" spans="1:8" ht="12.75">
      <c r="A867"/>
      <c r="B867"/>
      <c r="C867"/>
      <c r="H867" s="92"/>
    </row>
    <row r="868" spans="1:8" ht="12.75">
      <c r="A868"/>
      <c r="B868"/>
      <c r="C868"/>
      <c r="H868" s="92"/>
    </row>
    <row r="869" spans="1:8" ht="12.75">
      <c r="A869"/>
      <c r="B869"/>
      <c r="C869"/>
      <c r="H869" s="92"/>
    </row>
    <row r="870" spans="1:8" ht="12.75">
      <c r="A870"/>
      <c r="B870"/>
      <c r="C870"/>
      <c r="H870" s="92"/>
    </row>
    <row r="871" spans="1:8" ht="12.75">
      <c r="A871"/>
      <c r="B871"/>
      <c r="C871"/>
      <c r="H871" s="92"/>
    </row>
    <row r="872" spans="1:8" ht="12.75">
      <c r="A872"/>
      <c r="B872"/>
      <c r="C872"/>
      <c r="H872" s="92"/>
    </row>
    <row r="873" spans="1:8" ht="12.75">
      <c r="A873"/>
      <c r="B873"/>
      <c r="C873"/>
      <c r="H873" s="92"/>
    </row>
    <row r="874" spans="1:8" ht="12.75">
      <c r="A874"/>
      <c r="B874"/>
      <c r="C874"/>
      <c r="H874" s="92"/>
    </row>
    <row r="875" spans="1:8" ht="12.75">
      <c r="A875"/>
      <c r="B875"/>
      <c r="C875"/>
      <c r="H875" s="92"/>
    </row>
    <row r="876" spans="1:8" ht="12.75">
      <c r="A876"/>
      <c r="B876"/>
      <c r="C876"/>
      <c r="H876" s="92"/>
    </row>
    <row r="877" spans="1:8" ht="12.75">
      <c r="A877"/>
      <c r="B877"/>
      <c r="C877"/>
      <c r="H877" s="92"/>
    </row>
    <row r="878" spans="1:8" ht="12.75">
      <c r="A878"/>
      <c r="B878"/>
      <c r="C878"/>
      <c r="H878" s="92"/>
    </row>
    <row r="879" spans="1:8" ht="12.75">
      <c r="A879"/>
      <c r="B879"/>
      <c r="C879"/>
      <c r="H879" s="92"/>
    </row>
    <row r="880" spans="1:8" ht="12.75">
      <c r="A880"/>
      <c r="B880"/>
      <c r="C880"/>
      <c r="H880" s="92"/>
    </row>
    <row r="881" spans="1:8" ht="12.75">
      <c r="A881"/>
      <c r="B881"/>
      <c r="C881"/>
      <c r="H881" s="92"/>
    </row>
    <row r="882" spans="1:8" ht="12.75">
      <c r="A882"/>
      <c r="B882"/>
      <c r="C882"/>
      <c r="H882" s="92"/>
    </row>
    <row r="883" spans="1:8" ht="12.75">
      <c r="A883"/>
      <c r="B883"/>
      <c r="C883"/>
      <c r="H883" s="92"/>
    </row>
    <row r="884" spans="1:8" ht="12.75">
      <c r="A884"/>
      <c r="B884"/>
      <c r="C884"/>
      <c r="H884" s="92"/>
    </row>
    <row r="885" spans="1:8" ht="12.75">
      <c r="A885"/>
      <c r="B885"/>
      <c r="C885"/>
      <c r="H885" s="92"/>
    </row>
    <row r="886" spans="1:8" ht="12.75">
      <c r="A886"/>
      <c r="B886"/>
      <c r="C886"/>
      <c r="H886" s="92"/>
    </row>
    <row r="887" spans="1:8" ht="12.75">
      <c r="A887"/>
      <c r="B887"/>
      <c r="C887"/>
      <c r="H887" s="92"/>
    </row>
    <row r="888" spans="1:8" ht="12.75">
      <c r="A888"/>
      <c r="B888"/>
      <c r="C888"/>
      <c r="H888" s="92"/>
    </row>
    <row r="889" spans="1:8" ht="12.75">
      <c r="A889"/>
      <c r="B889"/>
      <c r="C889"/>
      <c r="H889" s="92"/>
    </row>
    <row r="890" spans="1:8" ht="12.75">
      <c r="A890"/>
      <c r="B890"/>
      <c r="C890"/>
      <c r="H890" s="92"/>
    </row>
    <row r="891" spans="1:8" ht="12.75">
      <c r="A891"/>
      <c r="B891"/>
      <c r="C891"/>
      <c r="H891" s="92"/>
    </row>
    <row r="892" spans="1:8" ht="12.75">
      <c r="A892"/>
      <c r="B892"/>
      <c r="C892"/>
      <c r="H892" s="92"/>
    </row>
    <row r="893" spans="1:8" ht="12.75">
      <c r="A893"/>
      <c r="B893"/>
      <c r="C893"/>
      <c r="H893" s="92"/>
    </row>
    <row r="894" spans="1:8" ht="12.75">
      <c r="A894"/>
      <c r="B894"/>
      <c r="C894"/>
      <c r="H894" s="92"/>
    </row>
    <row r="895" spans="1:8" ht="12.75">
      <c r="A895"/>
      <c r="B895"/>
      <c r="C895"/>
      <c r="H895" s="92"/>
    </row>
    <row r="896" spans="1:8" ht="12.75">
      <c r="A896"/>
      <c r="B896"/>
      <c r="C896"/>
      <c r="H896" s="92"/>
    </row>
    <row r="897" spans="1:8" ht="12.75">
      <c r="A897"/>
      <c r="B897"/>
      <c r="C897"/>
      <c r="H897" s="92"/>
    </row>
    <row r="898" spans="1:8" ht="12.75">
      <c r="A898"/>
      <c r="B898"/>
      <c r="C898"/>
      <c r="H898" s="92"/>
    </row>
    <row r="899" spans="1:8" ht="12.75">
      <c r="A899"/>
      <c r="B899"/>
      <c r="C899"/>
      <c r="H899" s="92"/>
    </row>
    <row r="900" spans="1:8" ht="12.75">
      <c r="A900"/>
      <c r="B900"/>
      <c r="C900"/>
      <c r="H900" s="92"/>
    </row>
    <row r="901" spans="1:8" ht="12.75">
      <c r="A901"/>
      <c r="B901"/>
      <c r="C901"/>
      <c r="H901" s="92"/>
    </row>
    <row r="902" spans="1:8" ht="12.75">
      <c r="A902"/>
      <c r="B902"/>
      <c r="C902"/>
      <c r="H902" s="92"/>
    </row>
    <row r="903" spans="1:8" ht="12.75">
      <c r="A903"/>
      <c r="B903"/>
      <c r="C903"/>
      <c r="H903" s="92"/>
    </row>
    <row r="904" spans="1:8" ht="12.75">
      <c r="A904"/>
      <c r="B904"/>
      <c r="C904"/>
      <c r="H904" s="92"/>
    </row>
    <row r="905" spans="1:8" ht="12.75">
      <c r="A905"/>
      <c r="B905"/>
      <c r="C905"/>
      <c r="H905" s="92"/>
    </row>
    <row r="906" spans="1:8" ht="12.75">
      <c r="A906"/>
      <c r="B906"/>
      <c r="C906"/>
      <c r="H906" s="92"/>
    </row>
    <row r="907" spans="1:8" ht="12.75">
      <c r="A907"/>
      <c r="B907"/>
      <c r="C907"/>
      <c r="H907" s="92"/>
    </row>
    <row r="908" spans="1:8" ht="12.75">
      <c r="A908"/>
      <c r="B908"/>
      <c r="C908"/>
      <c r="H908" s="92"/>
    </row>
    <row r="909" spans="1:8" ht="12.75">
      <c r="A909"/>
      <c r="B909"/>
      <c r="C909"/>
      <c r="H909" s="92"/>
    </row>
    <row r="910" spans="1:8" ht="12.75">
      <c r="A910"/>
      <c r="B910"/>
      <c r="C910"/>
      <c r="H910" s="92"/>
    </row>
    <row r="911" spans="1:8" ht="12.75">
      <c r="A911"/>
      <c r="B911"/>
      <c r="C911"/>
      <c r="H911" s="92"/>
    </row>
    <row r="912" spans="1:8" ht="12.75">
      <c r="A912"/>
      <c r="B912"/>
      <c r="C912"/>
      <c r="H912" s="92"/>
    </row>
    <row r="913" spans="1:8" ht="12.75">
      <c r="A913"/>
      <c r="B913"/>
      <c r="C913"/>
      <c r="H913" s="92"/>
    </row>
    <row r="914" spans="1:8" ht="12.75">
      <c r="A914"/>
      <c r="B914"/>
      <c r="C914"/>
      <c r="H914" s="92"/>
    </row>
    <row r="915" spans="1:8" ht="12.75">
      <c r="A915"/>
      <c r="B915"/>
      <c r="C915"/>
      <c r="H915" s="92"/>
    </row>
    <row r="916" spans="1:8" ht="12.75">
      <c r="A916"/>
      <c r="B916"/>
      <c r="C916"/>
      <c r="H916" s="92"/>
    </row>
    <row r="917" spans="1:8" ht="12.75">
      <c r="A917"/>
      <c r="B917"/>
      <c r="C917"/>
      <c r="H917" s="92"/>
    </row>
    <row r="918" spans="1:8" ht="12.75">
      <c r="A918"/>
      <c r="B918"/>
      <c r="C918"/>
      <c r="H918" s="92"/>
    </row>
    <row r="919" spans="1:8" ht="12.75">
      <c r="A919"/>
      <c r="B919"/>
      <c r="C919"/>
      <c r="H919" s="92"/>
    </row>
    <row r="920" spans="1:8" ht="12.75">
      <c r="A920"/>
      <c r="B920"/>
      <c r="C920"/>
      <c r="H920" s="92"/>
    </row>
    <row r="921" spans="1:8" ht="12.75">
      <c r="A921"/>
      <c r="B921"/>
      <c r="C921"/>
      <c r="H921" s="92"/>
    </row>
    <row r="922" spans="1:8" ht="12.75">
      <c r="A922"/>
      <c r="B922"/>
      <c r="C922"/>
      <c r="H922" s="92"/>
    </row>
    <row r="923" ht="12.75">
      <c r="H923" s="92"/>
    </row>
    <row r="924" ht="12.75">
      <c r="H924" s="92"/>
    </row>
    <row r="925" ht="12.75">
      <c r="H925" s="92"/>
    </row>
    <row r="926" ht="12.75">
      <c r="H926" s="92"/>
    </row>
    <row r="927" ht="12.75">
      <c r="H927" s="92"/>
    </row>
    <row r="928" ht="12.75">
      <c r="H928" s="92"/>
    </row>
    <row r="929" ht="12.75">
      <c r="H929" s="92"/>
    </row>
    <row r="930" ht="12.75">
      <c r="H930" s="92"/>
    </row>
    <row r="931" ht="12.75">
      <c r="H931" s="92"/>
    </row>
    <row r="932" ht="12.75">
      <c r="H932" s="92"/>
    </row>
    <row r="933" ht="12.75">
      <c r="H933" s="92"/>
    </row>
    <row r="934" ht="12.75">
      <c r="H934" s="92"/>
    </row>
    <row r="935" ht="12.75">
      <c r="H935" s="92"/>
    </row>
    <row r="936" ht="12.75">
      <c r="H936" s="92"/>
    </row>
    <row r="937" ht="12.75">
      <c r="H937" s="92"/>
    </row>
    <row r="938" ht="12.75">
      <c r="H938" s="92"/>
    </row>
    <row r="939" ht="12.75">
      <c r="H939" s="92"/>
    </row>
    <row r="940" ht="12.75">
      <c r="H940" s="92"/>
    </row>
    <row r="941" ht="12.75">
      <c r="H941" s="92"/>
    </row>
    <row r="942" ht="12.75">
      <c r="H942" s="92"/>
    </row>
    <row r="943" ht="12.75">
      <c r="H943" s="92"/>
    </row>
    <row r="944" ht="12.75">
      <c r="H944" s="92"/>
    </row>
    <row r="945" ht="12.75">
      <c r="H945" s="92"/>
    </row>
    <row r="946" ht="12.75">
      <c r="H946" s="92"/>
    </row>
    <row r="947" ht="12.75">
      <c r="H947" s="92"/>
    </row>
    <row r="948" ht="12.75">
      <c r="H948" s="92"/>
    </row>
    <row r="949" ht="12.75">
      <c r="H949" s="92"/>
    </row>
    <row r="950" ht="12.75">
      <c r="H950" s="92"/>
    </row>
    <row r="951" ht="12.75">
      <c r="H951" s="92"/>
    </row>
    <row r="952" ht="12.75">
      <c r="H952" s="92"/>
    </row>
    <row r="953" ht="12.75">
      <c r="H953" s="92"/>
    </row>
    <row r="954" ht="12.75">
      <c r="H954" s="92"/>
    </row>
    <row r="955" ht="12.75">
      <c r="H955" s="92"/>
    </row>
    <row r="956" ht="12.75">
      <c r="H956" s="92"/>
    </row>
    <row r="957" ht="12.75">
      <c r="H957" s="92"/>
    </row>
    <row r="958" ht="12.75">
      <c r="H958" s="92"/>
    </row>
    <row r="959" ht="12.75">
      <c r="H959" s="92"/>
    </row>
    <row r="960" ht="12.75">
      <c r="H960" s="92"/>
    </row>
    <row r="961" ht="12.75">
      <c r="H961" s="92"/>
    </row>
    <row r="962" ht="12.75">
      <c r="H962" s="92"/>
    </row>
    <row r="963" ht="12.75">
      <c r="H963" s="92"/>
    </row>
    <row r="964" ht="12.75">
      <c r="H964" s="92"/>
    </row>
    <row r="965" ht="12.75">
      <c r="H965" s="92"/>
    </row>
    <row r="966" ht="12.75">
      <c r="H966" s="92"/>
    </row>
    <row r="967" ht="12.75">
      <c r="H967" s="92"/>
    </row>
    <row r="968" ht="12.75">
      <c r="H968" s="92"/>
    </row>
    <row r="969" ht="12.75">
      <c r="H969" s="92"/>
    </row>
    <row r="970" ht="12.75">
      <c r="H970" s="92"/>
    </row>
    <row r="971" ht="12.75">
      <c r="H971" s="92"/>
    </row>
    <row r="972" ht="12.75">
      <c r="H972" s="92"/>
    </row>
    <row r="973" ht="12.75">
      <c r="H973" s="92"/>
    </row>
    <row r="974" ht="12.75">
      <c r="H974" s="92"/>
    </row>
    <row r="975" ht="12.75">
      <c r="H975" s="92"/>
    </row>
    <row r="976" ht="12.75">
      <c r="H976" s="92"/>
    </row>
    <row r="977" ht="12.75">
      <c r="H977" s="92"/>
    </row>
    <row r="978" ht="12.75">
      <c r="H978" s="92"/>
    </row>
    <row r="979" ht="12.75">
      <c r="H979" s="92"/>
    </row>
    <row r="980" ht="12.75">
      <c r="H980" s="92"/>
    </row>
    <row r="981" ht="12.75">
      <c r="H981" s="92"/>
    </row>
    <row r="982" ht="12.75">
      <c r="H982" s="92"/>
    </row>
    <row r="983" ht="12.75">
      <c r="H983" s="92"/>
    </row>
    <row r="984" ht="12.75">
      <c r="H984" s="92"/>
    </row>
    <row r="985" ht="12.75">
      <c r="H985" s="92"/>
    </row>
    <row r="986" ht="12.75">
      <c r="H986" s="92"/>
    </row>
    <row r="987" ht="12.75">
      <c r="H987" s="92"/>
    </row>
    <row r="988" ht="12.75">
      <c r="H988" s="92"/>
    </row>
    <row r="989" ht="12.75">
      <c r="H989" s="92"/>
    </row>
    <row r="990" ht="12.75">
      <c r="H990" s="92"/>
    </row>
    <row r="991" ht="12.75">
      <c r="H991" s="92"/>
    </row>
    <row r="992" ht="12.75">
      <c r="H992" s="92"/>
    </row>
    <row r="993" ht="12.75">
      <c r="H993" s="92"/>
    </row>
    <row r="994" ht="12.75">
      <c r="H994" s="92"/>
    </row>
    <row r="995" ht="12.75">
      <c r="H995" s="92"/>
    </row>
    <row r="996" ht="12.75">
      <c r="H996" s="92"/>
    </row>
    <row r="997" ht="12.75">
      <c r="H997" s="92"/>
    </row>
    <row r="998" ht="12.75">
      <c r="H998" s="92"/>
    </row>
    <row r="999" ht="12.75">
      <c r="H999" s="92"/>
    </row>
    <row r="1000" ht="12.75">
      <c r="H1000" s="92"/>
    </row>
    <row r="1001" ht="12.75">
      <c r="H1001" s="92"/>
    </row>
    <row r="1002" ht="12.75">
      <c r="H1002" s="92"/>
    </row>
    <row r="1003" ht="12.75">
      <c r="H1003" s="92"/>
    </row>
    <row r="1004" ht="12.75">
      <c r="H1004" s="92"/>
    </row>
    <row r="1005" ht="12.75">
      <c r="H1005" s="92"/>
    </row>
    <row r="1006" ht="12.75">
      <c r="H1006" s="92"/>
    </row>
    <row r="1007" ht="12.75">
      <c r="H1007" s="92"/>
    </row>
    <row r="1008" ht="12.75">
      <c r="H1008" s="92"/>
    </row>
    <row r="1009" ht="12.75">
      <c r="H1009" s="92"/>
    </row>
    <row r="1010" ht="12.75">
      <c r="H1010" s="92"/>
    </row>
    <row r="1011" ht="12.75">
      <c r="H1011" s="92"/>
    </row>
    <row r="1012" ht="12.75">
      <c r="H1012" s="92"/>
    </row>
    <row r="1013" ht="12.75">
      <c r="H1013" s="92"/>
    </row>
    <row r="1014" ht="12.75">
      <c r="H1014" s="92"/>
    </row>
    <row r="1015" ht="12.75">
      <c r="H1015" s="92"/>
    </row>
    <row r="1016" ht="12.75">
      <c r="H1016" s="92"/>
    </row>
    <row r="1017" ht="12.75">
      <c r="H1017" s="92"/>
    </row>
    <row r="1018" ht="12.75">
      <c r="H1018" s="92"/>
    </row>
    <row r="1019" ht="12.75">
      <c r="H1019" s="92"/>
    </row>
    <row r="1020" ht="12.75">
      <c r="H1020" s="92"/>
    </row>
    <row r="1021" ht="12.75">
      <c r="H1021" s="92"/>
    </row>
    <row r="1022" ht="12.75">
      <c r="H1022" s="92"/>
    </row>
    <row r="1023" ht="12.75">
      <c r="H1023" s="92"/>
    </row>
    <row r="1024" ht="12.75">
      <c r="H1024" s="92"/>
    </row>
    <row r="1025" ht="12.75">
      <c r="H1025" s="92"/>
    </row>
    <row r="1026" ht="12.75">
      <c r="H1026" s="92"/>
    </row>
    <row r="1027" ht="12.75">
      <c r="H1027" s="92"/>
    </row>
    <row r="1028" ht="12.75">
      <c r="H1028" s="92"/>
    </row>
    <row r="1029" ht="12.75">
      <c r="H1029" s="92"/>
    </row>
    <row r="1030" ht="12.75">
      <c r="H1030" s="92"/>
    </row>
    <row r="1031" ht="12.75">
      <c r="H1031" s="92"/>
    </row>
    <row r="1032" ht="12.75">
      <c r="H1032" s="92"/>
    </row>
    <row r="1033" ht="12.75">
      <c r="H1033" s="92"/>
    </row>
    <row r="1034" ht="12.75">
      <c r="H1034" s="92"/>
    </row>
    <row r="1035" ht="12.75">
      <c r="H1035" s="92"/>
    </row>
    <row r="1036" ht="12.75">
      <c r="H1036" s="92"/>
    </row>
    <row r="1037" ht="12.75">
      <c r="H1037" s="92"/>
    </row>
    <row r="1038" ht="12.75">
      <c r="H1038" s="92"/>
    </row>
    <row r="1039" ht="12.75">
      <c r="H1039" s="92"/>
    </row>
    <row r="1040" ht="12.75">
      <c r="H1040" s="92"/>
    </row>
    <row r="1041" ht="12.75">
      <c r="H1041" s="92"/>
    </row>
    <row r="1042" ht="12.75">
      <c r="H1042" s="92"/>
    </row>
    <row r="1043" ht="12.75">
      <c r="H1043" s="92"/>
    </row>
    <row r="1044" ht="12.75">
      <c r="H1044" s="92"/>
    </row>
    <row r="1045" ht="12.75">
      <c r="H1045" s="92"/>
    </row>
    <row r="1046" ht="12.75">
      <c r="H1046" s="92"/>
    </row>
    <row r="1047" ht="12.75">
      <c r="H1047" s="92"/>
    </row>
    <row r="1048" ht="12.75">
      <c r="H1048" s="92"/>
    </row>
    <row r="1049" ht="12.75">
      <c r="H1049" s="92"/>
    </row>
    <row r="1050" ht="12.75">
      <c r="H1050" s="92"/>
    </row>
    <row r="1051" ht="12.75">
      <c r="H1051" s="92"/>
    </row>
    <row r="1052" ht="12.75">
      <c r="H1052" s="92"/>
    </row>
    <row r="1053" ht="12.75">
      <c r="H1053" s="92"/>
    </row>
    <row r="1054" ht="12.75">
      <c r="H1054" s="92"/>
    </row>
    <row r="1055" ht="12.75">
      <c r="H1055" s="92"/>
    </row>
    <row r="1056" ht="12.75">
      <c r="H1056" s="92"/>
    </row>
    <row r="1057" ht="12.75">
      <c r="H1057" s="92"/>
    </row>
    <row r="1058" ht="12.75">
      <c r="H1058" s="92"/>
    </row>
    <row r="1059" ht="12.75">
      <c r="H1059" s="92"/>
    </row>
    <row r="1060" ht="12.75">
      <c r="H1060" s="92"/>
    </row>
    <row r="1061" ht="12.75">
      <c r="H1061" s="92"/>
    </row>
    <row r="1062" ht="12.75">
      <c r="H1062" s="92"/>
    </row>
    <row r="1063" ht="12.75">
      <c r="H1063" s="92"/>
    </row>
    <row r="1064" ht="12.75">
      <c r="H1064" s="92"/>
    </row>
    <row r="1065" ht="12.75">
      <c r="H1065" s="92"/>
    </row>
    <row r="1066" ht="12.75">
      <c r="H1066" s="92"/>
    </row>
    <row r="1067" ht="12.75">
      <c r="H1067" s="92"/>
    </row>
    <row r="1068" ht="12.75">
      <c r="H1068" s="92"/>
    </row>
    <row r="1069" ht="12.75">
      <c r="H1069" s="92"/>
    </row>
    <row r="1070" ht="12.75">
      <c r="H1070" s="92"/>
    </row>
    <row r="1071" ht="12.75">
      <c r="H1071" s="92"/>
    </row>
    <row r="1072" ht="12.75">
      <c r="H1072" s="92"/>
    </row>
    <row r="1073" ht="12.75">
      <c r="H1073" s="92"/>
    </row>
    <row r="1074" ht="12.75">
      <c r="H1074" s="92"/>
    </row>
    <row r="1075" ht="12.75">
      <c r="H1075" s="92"/>
    </row>
    <row r="1076" ht="12.75">
      <c r="H1076" s="92"/>
    </row>
    <row r="1077" ht="12.75">
      <c r="H1077" s="92"/>
    </row>
    <row r="1078" ht="12.75">
      <c r="H1078" s="92"/>
    </row>
    <row r="1079" ht="12.75">
      <c r="H1079" s="92"/>
    </row>
    <row r="1080" ht="12.75">
      <c r="H1080" s="92"/>
    </row>
    <row r="1081" ht="12.75">
      <c r="H1081" s="92"/>
    </row>
    <row r="1082" ht="12.75">
      <c r="H1082" s="92"/>
    </row>
    <row r="1083" ht="12.75">
      <c r="H1083" s="92"/>
    </row>
    <row r="1084" ht="12.75">
      <c r="H1084" s="92"/>
    </row>
    <row r="1085" ht="12.75">
      <c r="H1085" s="92"/>
    </row>
    <row r="1086" ht="12.75">
      <c r="H1086" s="92"/>
    </row>
    <row r="1087" ht="12.75">
      <c r="H1087" s="92"/>
    </row>
    <row r="1088" ht="12.75">
      <c r="H1088" s="92"/>
    </row>
    <row r="1089" ht="12.75">
      <c r="H1089" s="92"/>
    </row>
    <row r="1090" ht="12.75">
      <c r="H1090" s="92"/>
    </row>
    <row r="1091" ht="12.75">
      <c r="H1091" s="92"/>
    </row>
    <row r="1092" ht="12.75">
      <c r="H1092" s="92"/>
    </row>
    <row r="1093" ht="12.75">
      <c r="H1093" s="92"/>
    </row>
    <row r="1094" ht="12.75">
      <c r="H1094" s="92"/>
    </row>
    <row r="1095" ht="12.75">
      <c r="H1095" s="92"/>
    </row>
    <row r="1096" ht="12.75">
      <c r="H1096" s="92"/>
    </row>
    <row r="1097" ht="12.75">
      <c r="H1097" s="92"/>
    </row>
    <row r="1098" ht="12.75">
      <c r="H1098" s="92"/>
    </row>
    <row r="1099" ht="12.75">
      <c r="H1099" s="92"/>
    </row>
    <row r="1100" ht="12.75">
      <c r="H1100" s="92"/>
    </row>
    <row r="1101" ht="12.75">
      <c r="H1101" s="92"/>
    </row>
    <row r="1102" ht="12.75">
      <c r="H1102" s="92"/>
    </row>
    <row r="1103" ht="12.75">
      <c r="H1103" s="92"/>
    </row>
    <row r="1104" ht="12.75">
      <c r="H1104" s="92"/>
    </row>
    <row r="1105" ht="12.75">
      <c r="H1105" s="92"/>
    </row>
    <row r="1106" ht="12.75">
      <c r="H1106" s="92"/>
    </row>
    <row r="1107" ht="12.75">
      <c r="H1107" s="92"/>
    </row>
    <row r="1108" ht="12.75">
      <c r="H1108" s="92"/>
    </row>
    <row r="1109" ht="12.75">
      <c r="H1109" s="92"/>
    </row>
    <row r="1110" ht="12.75">
      <c r="H1110" s="92"/>
    </row>
    <row r="1111" ht="12.75">
      <c r="H1111" s="92"/>
    </row>
    <row r="1112" ht="12.75">
      <c r="H1112" s="92"/>
    </row>
    <row r="1113" ht="12.75">
      <c r="H1113" s="92"/>
    </row>
    <row r="1114" ht="12.75">
      <c r="H1114" s="92"/>
    </row>
    <row r="1115" ht="12.75">
      <c r="H1115" s="92"/>
    </row>
    <row r="1116" ht="12.75">
      <c r="H1116" s="92"/>
    </row>
    <row r="1117" ht="12.75">
      <c r="H1117" s="92"/>
    </row>
    <row r="1118" ht="12.75">
      <c r="H1118" s="92"/>
    </row>
    <row r="1119" ht="12.75">
      <c r="H1119" s="92"/>
    </row>
    <row r="1120" ht="12.75">
      <c r="H1120" s="92"/>
    </row>
    <row r="1121" ht="12.75">
      <c r="H1121" s="92"/>
    </row>
    <row r="1122" ht="12.75">
      <c r="H1122" s="92"/>
    </row>
    <row r="1123" ht="12.75">
      <c r="H1123" s="92"/>
    </row>
    <row r="1124" ht="12.75">
      <c r="H1124" s="92"/>
    </row>
    <row r="1125" ht="12.75">
      <c r="H1125" s="92"/>
    </row>
    <row r="1126" ht="12.75">
      <c r="H1126" s="92"/>
    </row>
    <row r="1127" ht="12.75">
      <c r="H1127" s="92"/>
    </row>
    <row r="1128" ht="12.75">
      <c r="H1128" s="92"/>
    </row>
    <row r="1129" ht="12.75">
      <c r="H1129" s="92"/>
    </row>
    <row r="1130" ht="12.75">
      <c r="H1130" s="92"/>
    </row>
    <row r="1131" ht="12.75">
      <c r="H1131" s="92"/>
    </row>
    <row r="1132" ht="12.75">
      <c r="H1132" s="92"/>
    </row>
    <row r="1133" ht="12.75">
      <c r="H1133" s="92"/>
    </row>
    <row r="1134" ht="12.75">
      <c r="H1134" s="92"/>
    </row>
    <row r="1135" ht="12.75">
      <c r="H1135" s="92"/>
    </row>
    <row r="1136" ht="12.75">
      <c r="H1136" s="92"/>
    </row>
    <row r="1137" ht="12.75">
      <c r="H1137" s="92"/>
    </row>
    <row r="1138" ht="12.75">
      <c r="H1138" s="92"/>
    </row>
    <row r="1139" ht="12.75">
      <c r="H1139" s="92"/>
    </row>
    <row r="1140" ht="12.75">
      <c r="H1140" s="92"/>
    </row>
    <row r="1141" ht="12.75">
      <c r="H1141" s="92"/>
    </row>
    <row r="1142" ht="12.75">
      <c r="H1142" s="92"/>
    </row>
    <row r="1143" ht="12.75">
      <c r="H1143" s="92"/>
    </row>
    <row r="1144" ht="12.75">
      <c r="H1144" s="92"/>
    </row>
    <row r="1145" ht="12.75">
      <c r="H1145" s="92"/>
    </row>
    <row r="1146" ht="12.75">
      <c r="H1146" s="92"/>
    </row>
    <row r="1147" ht="12.75">
      <c r="H1147" s="92"/>
    </row>
    <row r="1148" ht="12.75">
      <c r="H1148" s="92"/>
    </row>
    <row r="1149" ht="12.75">
      <c r="H1149" s="92"/>
    </row>
    <row r="1150" ht="12.75">
      <c r="H1150" s="92"/>
    </row>
    <row r="1151" ht="12.75">
      <c r="H1151" s="92"/>
    </row>
    <row r="1152" ht="12.75">
      <c r="H1152" s="92"/>
    </row>
    <row r="1153" ht="12.75">
      <c r="H1153" s="92"/>
    </row>
    <row r="1154" ht="12.75">
      <c r="H1154" s="92"/>
    </row>
    <row r="1155" ht="12.75">
      <c r="H1155" s="92"/>
    </row>
    <row r="1156" ht="12.75">
      <c r="H1156" s="92"/>
    </row>
    <row r="1157" ht="12.75">
      <c r="H1157" s="92"/>
    </row>
    <row r="1158" ht="12.75">
      <c r="H1158" s="92"/>
    </row>
    <row r="1159" ht="12.75">
      <c r="H1159" s="92"/>
    </row>
    <row r="1160" ht="12.75">
      <c r="H1160" s="92"/>
    </row>
    <row r="1161" ht="12.75">
      <c r="H1161" s="92"/>
    </row>
    <row r="1162" ht="12.75">
      <c r="H1162" s="92"/>
    </row>
    <row r="1163" ht="12.75">
      <c r="H1163" s="92"/>
    </row>
    <row r="1164" ht="12.75">
      <c r="H1164" s="92"/>
    </row>
    <row r="1165" ht="12.75">
      <c r="H1165" s="92"/>
    </row>
    <row r="1166" ht="12.75">
      <c r="H1166" s="92"/>
    </row>
    <row r="1167" ht="12.75">
      <c r="H1167" s="92"/>
    </row>
    <row r="1168" ht="12.75">
      <c r="H1168" s="92"/>
    </row>
    <row r="1169" ht="12.75">
      <c r="H1169" s="92"/>
    </row>
    <row r="1170" ht="12.75">
      <c r="H1170" s="92"/>
    </row>
    <row r="1171" ht="12.75">
      <c r="H1171" s="92"/>
    </row>
    <row r="1172" ht="12.75">
      <c r="H1172" s="92"/>
    </row>
    <row r="1173" ht="12.75">
      <c r="H1173" s="92"/>
    </row>
    <row r="1174" ht="12.75">
      <c r="H1174" s="92"/>
    </row>
    <row r="1175" ht="12.75">
      <c r="H1175" s="92"/>
    </row>
    <row r="1176" ht="12.75">
      <c r="H1176" s="92"/>
    </row>
    <row r="1177" ht="12.75">
      <c r="H1177" s="92"/>
    </row>
    <row r="1178" ht="12.75">
      <c r="H1178" s="92"/>
    </row>
    <row r="1179" ht="12.75">
      <c r="H1179" s="92"/>
    </row>
    <row r="1180" ht="12.75">
      <c r="H1180" s="92"/>
    </row>
    <row r="1181" ht="12.75">
      <c r="H1181" s="92"/>
    </row>
    <row r="1182" ht="12.75">
      <c r="H1182" s="92"/>
    </row>
    <row r="1183" ht="12.75">
      <c r="H1183" s="92"/>
    </row>
    <row r="1184" ht="12.75">
      <c r="H1184" s="92"/>
    </row>
    <row r="1185" ht="12.75">
      <c r="H1185" s="92"/>
    </row>
    <row r="1186" ht="12.75">
      <c r="H1186" s="92"/>
    </row>
    <row r="1187" ht="12.75">
      <c r="H1187" s="92"/>
    </row>
    <row r="1188" ht="12.75">
      <c r="H1188" s="92"/>
    </row>
    <row r="1189" ht="12.75">
      <c r="H1189" s="92"/>
    </row>
    <row r="1190" ht="12.75">
      <c r="H1190" s="92"/>
    </row>
    <row r="1191" ht="12.75">
      <c r="H1191" s="92"/>
    </row>
    <row r="1192" ht="12.75">
      <c r="H1192" s="92"/>
    </row>
    <row r="1193" ht="12.75">
      <c r="H1193" s="92"/>
    </row>
    <row r="1194" ht="12.75">
      <c r="H1194" s="92"/>
    </row>
    <row r="1195" ht="12.75">
      <c r="H1195" s="92"/>
    </row>
    <row r="1196" ht="12.75">
      <c r="H1196" s="92"/>
    </row>
    <row r="1197" ht="12.75">
      <c r="H1197" s="92"/>
    </row>
    <row r="1198" ht="12.75">
      <c r="H1198" s="92"/>
    </row>
    <row r="1199" ht="12.75">
      <c r="H1199" s="92"/>
    </row>
    <row r="1200" ht="12.75">
      <c r="H1200" s="92"/>
    </row>
    <row r="1201" ht="12.75">
      <c r="H1201" s="92"/>
    </row>
    <row r="1202" ht="12.75">
      <c r="H1202" s="92"/>
    </row>
    <row r="1203" ht="12.75">
      <c r="H1203" s="92"/>
    </row>
    <row r="1204" ht="12.75">
      <c r="H1204" s="92"/>
    </row>
    <row r="1205" ht="12.75">
      <c r="H1205" s="92"/>
    </row>
    <row r="1206" ht="12.75">
      <c r="H1206" s="92"/>
    </row>
    <row r="1207" ht="12.75">
      <c r="H1207" s="92"/>
    </row>
    <row r="1208" ht="12.75">
      <c r="H1208" s="92"/>
    </row>
    <row r="1209" ht="12.75">
      <c r="H1209" s="92"/>
    </row>
    <row r="1210" ht="12.75">
      <c r="H1210" s="92"/>
    </row>
    <row r="1211" ht="12.75">
      <c r="H1211" s="92"/>
    </row>
    <row r="1212" ht="12.75">
      <c r="H1212" s="92"/>
    </row>
    <row r="1213" ht="12.75">
      <c r="H1213" s="92"/>
    </row>
    <row r="1214" ht="12.75">
      <c r="H1214" s="92"/>
    </row>
    <row r="1215" ht="12.75">
      <c r="H1215" s="92"/>
    </row>
    <row r="1216" ht="12.75">
      <c r="H1216" s="92"/>
    </row>
    <row r="1217" ht="12.75">
      <c r="H1217" s="92"/>
    </row>
    <row r="1218" ht="12.75">
      <c r="H1218" s="92"/>
    </row>
    <row r="1219" ht="12.75">
      <c r="H1219" s="92"/>
    </row>
    <row r="1220" ht="12.75">
      <c r="H1220" s="92"/>
    </row>
    <row r="1221" ht="12.75">
      <c r="H1221" s="92"/>
    </row>
    <row r="1222" ht="12.75">
      <c r="H1222" s="92"/>
    </row>
    <row r="1223" ht="12.75">
      <c r="H1223" s="92"/>
    </row>
    <row r="1224" ht="12.75">
      <c r="H1224" s="92"/>
    </row>
    <row r="1225" ht="12.75">
      <c r="H1225" s="92"/>
    </row>
    <row r="1226" ht="12.75">
      <c r="H1226" s="92"/>
    </row>
    <row r="1227" ht="12.75">
      <c r="H1227" s="92"/>
    </row>
    <row r="1228" ht="12.75">
      <c r="H1228" s="92"/>
    </row>
    <row r="1229" ht="12.75">
      <c r="H1229" s="92"/>
    </row>
    <row r="1230" ht="12.75">
      <c r="H1230" s="92"/>
    </row>
    <row r="1231" ht="12.75">
      <c r="H1231" s="92"/>
    </row>
    <row r="1232" ht="12.75">
      <c r="H1232" s="92"/>
    </row>
    <row r="1233" ht="12.75">
      <c r="H1233" s="92"/>
    </row>
    <row r="1234" ht="12.75">
      <c r="H1234" s="92"/>
    </row>
    <row r="1235" ht="12.75">
      <c r="H1235" s="92"/>
    </row>
    <row r="1236" ht="12.75">
      <c r="H1236" s="92"/>
    </row>
    <row r="1237" ht="12.75">
      <c r="H1237" s="92"/>
    </row>
    <row r="1238" ht="12.75">
      <c r="H1238" s="92"/>
    </row>
    <row r="1239" ht="12.75">
      <c r="H1239" s="92"/>
    </row>
    <row r="1240" ht="12.75">
      <c r="H1240" s="92"/>
    </row>
    <row r="1241" ht="12.75">
      <c r="H1241" s="92"/>
    </row>
    <row r="1242" ht="12.75">
      <c r="H1242" s="92"/>
    </row>
    <row r="1243" ht="12.75">
      <c r="H1243" s="92"/>
    </row>
    <row r="1244" ht="12.75">
      <c r="H1244" s="92"/>
    </row>
    <row r="1245" ht="12.75">
      <c r="H1245" s="92"/>
    </row>
    <row r="1246" ht="12.75">
      <c r="H1246" s="92"/>
    </row>
    <row r="1247" ht="12.75">
      <c r="H1247" s="92"/>
    </row>
    <row r="1248" ht="12.75">
      <c r="H1248" s="92"/>
    </row>
    <row r="1249" ht="12.75">
      <c r="H1249" s="92"/>
    </row>
    <row r="1250" ht="12.75">
      <c r="H1250" s="92"/>
    </row>
    <row r="1251" ht="12.75">
      <c r="H1251" s="92"/>
    </row>
    <row r="1252" ht="12.75">
      <c r="H1252" s="92"/>
    </row>
    <row r="1253" ht="12.75">
      <c r="H1253" s="92"/>
    </row>
    <row r="1254" ht="12.75">
      <c r="H1254" s="92"/>
    </row>
    <row r="1255" ht="12.75">
      <c r="H1255" s="92"/>
    </row>
    <row r="1256" ht="12.75">
      <c r="H1256" s="92"/>
    </row>
    <row r="1257" ht="12.75">
      <c r="H1257" s="92"/>
    </row>
    <row r="1258" ht="12.75">
      <c r="H1258" s="92"/>
    </row>
    <row r="1259" ht="12.75">
      <c r="H1259" s="92"/>
    </row>
    <row r="1260" ht="12.75">
      <c r="H1260" s="92"/>
    </row>
    <row r="1261" ht="12.75">
      <c r="H1261" s="92"/>
    </row>
    <row r="1262" ht="12.75">
      <c r="H1262" s="92"/>
    </row>
    <row r="1263" ht="12.75">
      <c r="H1263" s="92"/>
    </row>
    <row r="1264" ht="12.75">
      <c r="H1264" s="92"/>
    </row>
    <row r="1265" ht="12.75">
      <c r="H1265" s="92"/>
    </row>
    <row r="1266" ht="12.75">
      <c r="H1266" s="92"/>
    </row>
    <row r="1267" ht="12.75">
      <c r="H1267" s="92"/>
    </row>
    <row r="1268" ht="12.75">
      <c r="H1268" s="92"/>
    </row>
    <row r="1269" ht="12.75">
      <c r="H1269" s="92"/>
    </row>
    <row r="1270" ht="12.75">
      <c r="H1270" s="92"/>
    </row>
    <row r="1271" ht="12.75">
      <c r="H1271" s="92"/>
    </row>
    <row r="1272" ht="12.75">
      <c r="H1272" s="92"/>
    </row>
    <row r="1273" ht="12.75">
      <c r="H1273" s="92"/>
    </row>
    <row r="1274" ht="12.75">
      <c r="H1274" s="92"/>
    </row>
    <row r="1275" ht="12.75">
      <c r="H1275" s="92"/>
    </row>
    <row r="1276" ht="12.75">
      <c r="H1276" s="92"/>
    </row>
    <row r="1277" ht="12.75">
      <c r="H1277" s="92"/>
    </row>
    <row r="1278" ht="12.75">
      <c r="H1278" s="92"/>
    </row>
    <row r="1279" ht="12.75">
      <c r="H1279" s="92"/>
    </row>
    <row r="1280" ht="12.75">
      <c r="H1280" s="92"/>
    </row>
    <row r="1281" ht="12.75">
      <c r="H1281" s="92"/>
    </row>
    <row r="1282" ht="12.75">
      <c r="H1282" s="92"/>
    </row>
    <row r="1283" ht="12.75">
      <c r="H1283" s="92"/>
    </row>
    <row r="1284" ht="12.75">
      <c r="H1284" s="92"/>
    </row>
    <row r="1285" ht="12.75">
      <c r="H1285" s="92"/>
    </row>
    <row r="1286" ht="12.75">
      <c r="H1286" s="92"/>
    </row>
    <row r="1287" ht="12.75">
      <c r="H1287" s="92"/>
    </row>
    <row r="1288" ht="12.75">
      <c r="H1288" s="92"/>
    </row>
    <row r="1289" ht="12.75">
      <c r="H1289" s="92"/>
    </row>
    <row r="1290" ht="12.75">
      <c r="H1290" s="92"/>
    </row>
  </sheetData>
  <mergeCells count="10">
    <mergeCell ref="G11:H11"/>
    <mergeCell ref="G10:H10"/>
    <mergeCell ref="G383:H383"/>
    <mergeCell ref="G384:H384"/>
    <mergeCell ref="G292:H292"/>
    <mergeCell ref="G293:H293"/>
    <mergeCell ref="G414:H414"/>
    <mergeCell ref="G415:H415"/>
    <mergeCell ref="G437:H437"/>
    <mergeCell ref="G438:H438"/>
  </mergeCells>
  <printOptions/>
  <pageMargins left="0.984251968503937" right="0.1968503937007874" top="0.7874015748031497" bottom="0.5905511811023623" header="0.5118110236220472" footer="0.5118110236220472"/>
  <pageSetup horizontalDpi="300" verticalDpi="300" orientation="portrait" paperSize="9" scale="85" r:id="rId1"/>
  <rowBreaks count="10" manualBreakCount="10">
    <brk id="65" max="7" man="1"/>
    <brk id="131" max="7" man="1"/>
    <brk id="196" max="7" man="1"/>
    <brk id="262" max="7" man="1"/>
    <brk id="282" max="7" man="1"/>
    <brk id="350" max="7" man="1"/>
    <brk id="403" max="7" man="1"/>
    <brk id="548" max="7" man="1"/>
    <brk id="616" max="7" man="1"/>
    <brk id="6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Grzegorz Czakański</cp:lastModifiedBy>
  <cp:lastPrinted>2005-03-24T20:28:44Z</cp:lastPrinted>
  <dcterms:created xsi:type="dcterms:W3CDTF">2005-03-10T12:50:37Z</dcterms:created>
  <dcterms:modified xsi:type="dcterms:W3CDTF">2005-03-30T23:09:35Z</dcterms:modified>
  <cp:category/>
  <cp:version/>
  <cp:contentType/>
  <cp:contentStatus/>
</cp:coreProperties>
</file>