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'Arkusz1'!$A$1:$AA$397</definedName>
  </definedNames>
  <calcPr fullCalcOnLoad="1"/>
</workbook>
</file>

<file path=xl/sharedStrings.xml><?xml version="1.0" encoding="utf-8"?>
<sst xmlns="http://schemas.openxmlformats.org/spreadsheetml/2006/main" count="627" uniqueCount="282">
  <si>
    <t>Dział</t>
  </si>
  <si>
    <t>010</t>
  </si>
  <si>
    <t>Opis</t>
  </si>
  <si>
    <t>Rolnictwo i łowiectwo</t>
  </si>
  <si>
    <t>020</t>
  </si>
  <si>
    <t>Leśnictwo</t>
  </si>
  <si>
    <t>02001</t>
  </si>
  <si>
    <t>084</t>
  </si>
  <si>
    <t>046</t>
  </si>
  <si>
    <t>wpływy z opłaty eksploatacyjnej</t>
  </si>
  <si>
    <t>600</t>
  </si>
  <si>
    <t>075</t>
  </si>
  <si>
    <t>najem i dzierżawa</t>
  </si>
  <si>
    <t>049</t>
  </si>
  <si>
    <t>Transport i łączność</t>
  </si>
  <si>
    <t>700</t>
  </si>
  <si>
    <t>Gospodarka mieszkaniowa</t>
  </si>
  <si>
    <t>70005</t>
  </si>
  <si>
    <t>047</t>
  </si>
  <si>
    <t>077</t>
  </si>
  <si>
    <t>092</t>
  </si>
  <si>
    <t>odsetki</t>
  </si>
  <si>
    <t>750</t>
  </si>
  <si>
    <t>201</t>
  </si>
  <si>
    <t>75011</t>
  </si>
  <si>
    <t>Urzędy wojewódzkie</t>
  </si>
  <si>
    <t>75023</t>
  </si>
  <si>
    <t>Urząd gminy</t>
  </si>
  <si>
    <t>01095</t>
  </si>
  <si>
    <t>097</t>
  </si>
  <si>
    <t>069</t>
  </si>
  <si>
    <t>wpływy z różnych opłat</t>
  </si>
  <si>
    <t>754</t>
  </si>
  <si>
    <t>75416</t>
  </si>
  <si>
    <t>Straż Miejska</t>
  </si>
  <si>
    <t>057</t>
  </si>
  <si>
    <t>058</t>
  </si>
  <si>
    <t>756</t>
  </si>
  <si>
    <t>75601</t>
  </si>
  <si>
    <t>001</t>
  </si>
  <si>
    <t>podatek dochodowy od osób fizycznych</t>
  </si>
  <si>
    <t xml:space="preserve">035 </t>
  </si>
  <si>
    <t>75615</t>
  </si>
  <si>
    <t>031</t>
  </si>
  <si>
    <t>podatek od nieruchomości</t>
  </si>
  <si>
    <t>032</t>
  </si>
  <si>
    <t>podatek rolny</t>
  </si>
  <si>
    <t>033</t>
  </si>
  <si>
    <t>podatek leśny</t>
  </si>
  <si>
    <t>034</t>
  </si>
  <si>
    <t>podatek od środków transportowych</t>
  </si>
  <si>
    <t>043</t>
  </si>
  <si>
    <t>wpływy z opłaty targowej</t>
  </si>
  <si>
    <t>037</t>
  </si>
  <si>
    <t>044</t>
  </si>
  <si>
    <t>wpływy z opłaty miejscowej</t>
  </si>
  <si>
    <t>045</t>
  </si>
  <si>
    <t>091</t>
  </si>
  <si>
    <t>odsetki od nieterminowych wpłat pod.i opłat</t>
  </si>
  <si>
    <t>75616</t>
  </si>
  <si>
    <t>036</t>
  </si>
  <si>
    <t>podatek od spadków i darowizn</t>
  </si>
  <si>
    <t>050</t>
  </si>
  <si>
    <t>podatek od czynności cywilnoprawnych</t>
  </si>
  <si>
    <t>podatek od posiadania psów</t>
  </si>
  <si>
    <t>75618</t>
  </si>
  <si>
    <t>Wpływy z opłaty skarbowej</t>
  </si>
  <si>
    <t>041</t>
  </si>
  <si>
    <t>opłata skarbowa</t>
  </si>
  <si>
    <t>75621</t>
  </si>
  <si>
    <t>Udziały gmin w podatkach budżetu pąństwa</t>
  </si>
  <si>
    <t>002</t>
  </si>
  <si>
    <t>podatek dochodowy od osób prawnych</t>
  </si>
  <si>
    <t>758</t>
  </si>
  <si>
    <t>Różne rozliczenia</t>
  </si>
  <si>
    <t>75801</t>
  </si>
  <si>
    <t>Część oświatowa subwencji ogólnej</t>
  </si>
  <si>
    <t>292</t>
  </si>
  <si>
    <t>75802</t>
  </si>
  <si>
    <t>Część podstawowa subwencji ogólnej</t>
  </si>
  <si>
    <t>75805</t>
  </si>
  <si>
    <t>Część rekompensująca subwencji ogólnej</t>
  </si>
  <si>
    <t>801</t>
  </si>
  <si>
    <t>Oświata i wychowanie</t>
  </si>
  <si>
    <t>80101</t>
  </si>
  <si>
    <t>Szkoły podstawowe</t>
  </si>
  <si>
    <t>80110</t>
  </si>
  <si>
    <t>Gimnazja</t>
  </si>
  <si>
    <t>048</t>
  </si>
  <si>
    <t>853</t>
  </si>
  <si>
    <t>Opieka społeczna</t>
  </si>
  <si>
    <t>85314</t>
  </si>
  <si>
    <t>083</t>
  </si>
  <si>
    <t>wpływy z usług</t>
  </si>
  <si>
    <t>85315</t>
  </si>
  <si>
    <t>Dodatki mieszkaniowe</t>
  </si>
  <si>
    <t>203</t>
  </si>
  <si>
    <t>85316</t>
  </si>
  <si>
    <t>Zasiłki rodzinne, pielęgnacyjne i wychowawcze</t>
  </si>
  <si>
    <t>85319</t>
  </si>
  <si>
    <t>Ośrodki pomocy społecznej</t>
  </si>
  <si>
    <t>85328</t>
  </si>
  <si>
    <t>Pozostała działalność</t>
  </si>
  <si>
    <t>900</t>
  </si>
  <si>
    <t>Gospodarka komunalna i ochrona środowiska</t>
  </si>
  <si>
    <t>90001</t>
  </si>
  <si>
    <t>Gospodarka ściekowa i ochrona wód</t>
  </si>
  <si>
    <t>626</t>
  </si>
  <si>
    <t>90015</t>
  </si>
  <si>
    <t>Oświetlenie ulic placów i dróg</t>
  </si>
  <si>
    <t>202</t>
  </si>
  <si>
    <t>80113</t>
  </si>
  <si>
    <t>Dowożenie uczniów do szkół</t>
  </si>
  <si>
    <t>Gospodarka leśna</t>
  </si>
  <si>
    <t>75095</t>
  </si>
  <si>
    <t>75814</t>
  </si>
  <si>
    <t>Różne rozliczenia finansowe</t>
  </si>
  <si>
    <t>751</t>
  </si>
  <si>
    <t>75101</t>
  </si>
  <si>
    <t>podstawie odrębnych ustaw</t>
  </si>
  <si>
    <t>Plan</t>
  </si>
  <si>
    <t xml:space="preserve">wpływy z innych lokalnych opłat pobieranych przez j.s.t.na </t>
  </si>
  <si>
    <t>wpływy ze sprzedaży wyrobów i składników majątkowych</t>
  </si>
  <si>
    <t>dochody z najmu i dzierżawy składników majątkowych j.s.t.</t>
  </si>
  <si>
    <t>oraz innych umów o podobnym charakterze</t>
  </si>
  <si>
    <t>Gospodarka gruntami i nieruchomościami</t>
  </si>
  <si>
    <t>wpływy z opłat za zarząd, użytkowanie i użytkowanie</t>
  </si>
  <si>
    <t>wieczyste nieruchomości</t>
  </si>
  <si>
    <t>podstawie odrębnych ustaw /opłata adiacencka/</t>
  </si>
  <si>
    <t>wpływy z tytułu odpłatnego nabycia nieruchomości</t>
  </si>
  <si>
    <t>pozostałe odsetki</t>
  </si>
  <si>
    <t>dotacja celowe otrzymywane z budżetu państwa na zadania</t>
  </si>
  <si>
    <t>bieżące realizowane przez gminę na podstawie porozumień</t>
  </si>
  <si>
    <t>z organami administracji państwowej</t>
  </si>
  <si>
    <t>dotacje celowe otrzymywane z budżetu państwa na realizację</t>
  </si>
  <si>
    <t>zadań bieżących z zakresu administaracji rządowej oraz innych</t>
  </si>
  <si>
    <t>zadań zleconych gminie ustawami</t>
  </si>
  <si>
    <t>wpływy z opłaty administracyjnej za czynności urzędowe</t>
  </si>
  <si>
    <t>wpływy z różnych dochodów</t>
  </si>
  <si>
    <t>Urzędy naczelnych organów władzy państwowej, kontroli</t>
  </si>
  <si>
    <t>i ochrony prawa oraz sądownictwa</t>
  </si>
  <si>
    <t xml:space="preserve">i ochrony prawa </t>
  </si>
  <si>
    <t>Administracja publiczna</t>
  </si>
  <si>
    <t>Bezpieczeństwo publiczne i ochrona przeciwpożarowa</t>
  </si>
  <si>
    <t>Grzywny, mandaty i inne kary pieniężne od ludności</t>
  </si>
  <si>
    <t>Grzywny i kary pieniężne od osób prawnych i innych</t>
  </si>
  <si>
    <t>jednostek organizacyjnych</t>
  </si>
  <si>
    <t xml:space="preserve">Dochody od osób prawnych, od osób fizycznych i od </t>
  </si>
  <si>
    <t>innych jednostek nie posiadających osobowości prawnej</t>
  </si>
  <si>
    <t>Wpływy z podatku dochodowego od osób fizycznych</t>
  </si>
  <si>
    <t>podatek od działalności gospodarczej osób fizycznych,</t>
  </si>
  <si>
    <t>opłacany w formie karty podatkowej</t>
  </si>
  <si>
    <t>Wpływy podatku rolnego, podatku leśnego, podatku od</t>
  </si>
  <si>
    <t>czynności cywilnoprawnych oraz podatków i opłat lokalnych</t>
  </si>
  <si>
    <t>od osób prawnych i innych jednostek organizacyjnych</t>
  </si>
  <si>
    <t>wpływy z opłat za zezwolenia na sprzedaż alkoholu</t>
  </si>
  <si>
    <t>spadków i darowizn, podatku od czynności cywilnoprawnych</t>
  </si>
  <si>
    <t>oraz podatków i opłat lokalnych od osób fizycznych</t>
  </si>
  <si>
    <t>odsetki od nieterminowych wpłat podatków i opłat</t>
  </si>
  <si>
    <t>wpływy z różnych opłat/ opłata prolongacyjna/</t>
  </si>
  <si>
    <t>75619</t>
  </si>
  <si>
    <t>Wpływy z innych rozliczeń</t>
  </si>
  <si>
    <t>subwencja ogólna z budżetu państwa</t>
  </si>
  <si>
    <t>realizację własnych zadań bieżących gmin</t>
  </si>
  <si>
    <t>zasiłki i pomoc w naturze oraz składki na ubezpieczenia</t>
  </si>
  <si>
    <t>Usługi opiekuńcze i specjalistyczne usługi opiekuńcze</t>
  </si>
  <si>
    <t>dotacja otrzymane z funduszy celowych na finansowanie</t>
  </si>
  <si>
    <t xml:space="preserve">lub dofinansowanie realizacji inwestycji i zakupów </t>
  </si>
  <si>
    <t>inwestycyjnych</t>
  </si>
  <si>
    <t xml:space="preserve">dotacja celowa otrzymywana z budżetu państwa na </t>
  </si>
  <si>
    <t>710</t>
  </si>
  <si>
    <t>Działalność usługowa</t>
  </si>
  <si>
    <t>Drogi publiczne gminne</t>
  </si>
  <si>
    <t>60016</t>
  </si>
  <si>
    <t>633</t>
  </si>
  <si>
    <t>dotacje celowe otrzymane z budżetu państwa na inwestycje</t>
  </si>
  <si>
    <t>własne gminy</t>
  </si>
  <si>
    <t>71035</t>
  </si>
  <si>
    <t>Cmentarze</t>
  </si>
  <si>
    <t>75056</t>
  </si>
  <si>
    <t>Spis powszechny i inne</t>
  </si>
  <si>
    <t>85313</t>
  </si>
  <si>
    <t>Składki na ubezpieczenia zdrowotne za osoby pobierające</t>
  </si>
  <si>
    <t>niektóre świadczenia z opieki społecznej</t>
  </si>
  <si>
    <t xml:space="preserve">społeczne </t>
  </si>
  <si>
    <t>zmiana</t>
  </si>
  <si>
    <t>85395</t>
  </si>
  <si>
    <t>Zmiana</t>
  </si>
  <si>
    <t>60014</t>
  </si>
  <si>
    <t>Drogi publiczne powiatowe</t>
  </si>
  <si>
    <t>232</t>
  </si>
  <si>
    <t>dotacja celowa otrzymana z powiatu na zadanie bieżące</t>
  </si>
  <si>
    <t>realizowane na podstawie porozumień między j.s.t.</t>
  </si>
  <si>
    <t>75412</t>
  </si>
  <si>
    <t>Ochotnicze Straże Pożarne</t>
  </si>
  <si>
    <t>270</t>
  </si>
  <si>
    <t>środki na dofinansowanie zadań własnych pozyskane</t>
  </si>
  <si>
    <t>z innych źródeł</t>
  </si>
  <si>
    <t>90004</t>
  </si>
  <si>
    <t>Utrzymanie zieleni w miastach i gminach</t>
  </si>
  <si>
    <t>Wpływy ze sprzedaży wyrobów i składników majątkowych</t>
  </si>
  <si>
    <t>630</t>
  </si>
  <si>
    <t>Turystyka</t>
  </si>
  <si>
    <t>63003</t>
  </si>
  <si>
    <t>Zadania w zakresie upowszechniania turystyki</t>
  </si>
  <si>
    <t>01010</t>
  </si>
  <si>
    <t>Infrastruktura wodociągowa i sanitacyjna wsi</t>
  </si>
  <si>
    <t>rozliczenia z lat ubiegłych</t>
  </si>
  <si>
    <t>( wprowadzenie na dochody wydatków które nie wygasły</t>
  </si>
  <si>
    <t>z upływem roku 2001 w zmiązku ze zmianą sposobu ich</t>
  </si>
  <si>
    <t>sfinansowania)</t>
  </si>
  <si>
    <t>921</t>
  </si>
  <si>
    <t>Kultura i ochrona dziedzictwa narodowego</t>
  </si>
  <si>
    <t>92109</t>
  </si>
  <si>
    <t>Domy i ośrodki kultury ,świetlice i kluby</t>
  </si>
  <si>
    <t>629</t>
  </si>
  <si>
    <t xml:space="preserve">Środki na dofinansowanie własnych inwestycji gmin pozyskane  </t>
  </si>
  <si>
    <t>RAZEM</t>
  </si>
  <si>
    <t>UZMiG</t>
  </si>
  <si>
    <t>nr 14/2002</t>
  </si>
  <si>
    <t>URMiG</t>
  </si>
  <si>
    <t>nrXXXII/253</t>
  </si>
  <si>
    <t>nr 22/2002</t>
  </si>
  <si>
    <t>DOCHODY OGÓŁEM</t>
  </si>
  <si>
    <t xml:space="preserve">Zmiana </t>
  </si>
  <si>
    <t>80195</t>
  </si>
  <si>
    <t>854</t>
  </si>
  <si>
    <t>Edukacyjna opieka wychowawcza</t>
  </si>
  <si>
    <t>85495</t>
  </si>
  <si>
    <t>wpływy z różnych dochodów ( rozliczenia z lat ubiegłych)</t>
  </si>
  <si>
    <t>19.06.02</t>
  </si>
  <si>
    <t xml:space="preserve">Plan </t>
  </si>
  <si>
    <t>92105</t>
  </si>
  <si>
    <t>Pozostałe zadania w zakresie kultury</t>
  </si>
  <si>
    <t>wpływy z różnych dochodów /rozlicz z lat ubiegłych/</t>
  </si>
  <si>
    <t>plan</t>
  </si>
  <si>
    <t>Kultura fizyczna i sport</t>
  </si>
  <si>
    <t>926</t>
  </si>
  <si>
    <t>92695</t>
  </si>
  <si>
    <t xml:space="preserve">271 </t>
  </si>
  <si>
    <t>Wpływy z tytułu pomocy finansowej udzielanej między</t>
  </si>
  <si>
    <t>jednostkami samorządu terytorialnego na dofinansowanie</t>
  </si>
  <si>
    <t>zadań własnych gminy</t>
  </si>
  <si>
    <t>4.10.02</t>
  </si>
  <si>
    <t>90095</t>
  </si>
  <si>
    <t>dotacje celowe przekazane z budżetu państwa na realizację</t>
  </si>
  <si>
    <t>inwestycji i zakupów inwestycyjnych własnych gmin</t>
  </si>
  <si>
    <t>Wybory do rad gmin oraz referenda gminne</t>
  </si>
  <si>
    <t>wpływy z różnych dochodów - rozliczenia z lat ubiegłych</t>
  </si>
  <si>
    <t>75109</t>
  </si>
  <si>
    <t>Wybory do rad gmin i referenda gminne</t>
  </si>
  <si>
    <t>ZB</t>
  </si>
  <si>
    <t>25.11.02</t>
  </si>
  <si>
    <t>URM</t>
  </si>
  <si>
    <t xml:space="preserve">Srodki na dofinansowanie własnych inwestycji gmin </t>
  </si>
  <si>
    <t>pozyskane z innych źródeł</t>
  </si>
  <si>
    <t>096</t>
  </si>
  <si>
    <t>Otrzymane spadki, zapisy i darowizny w postaci pieniężnej</t>
  </si>
  <si>
    <t xml:space="preserve">URM </t>
  </si>
  <si>
    <t>30.12.2002</t>
  </si>
  <si>
    <t>Wykonanie</t>
  </si>
  <si>
    <t>rok 2002</t>
  </si>
  <si>
    <t>planu</t>
  </si>
  <si>
    <t>w %</t>
  </si>
  <si>
    <t>076</t>
  </si>
  <si>
    <t>035</t>
  </si>
  <si>
    <t>90017</t>
  </si>
  <si>
    <t>po</t>
  </si>
  <si>
    <t>zmianach</t>
  </si>
  <si>
    <t>Par.</t>
  </si>
  <si>
    <t>Dz.</t>
  </si>
  <si>
    <t>Rozdz.</t>
  </si>
  <si>
    <t>WYKONANIE DOCHODÓW BUDŻETOWYCH</t>
  </si>
  <si>
    <t>Załącznik Nr 1. Sprawozdanie z wykonania budżetu 2002 r.</t>
  </si>
  <si>
    <t>Zakłady gospodarki komunalnej</t>
  </si>
  <si>
    <t xml:space="preserve">wpływy z tytułu przekształcenia prawa użytkowania </t>
  </si>
  <si>
    <t>wieczystego przysługującego os.fiz.w prawo własności</t>
  </si>
  <si>
    <t>WYKONANIE DOCHODÓW ZWIĄZANYCH Z REALIZACJĄ ZADAŃ W IMIENIU ADMINISTRACJI RZĄDOWEJ</t>
  </si>
  <si>
    <t>I INNYCH JEDNOSTEK SAMORZĄDU TERYTORIALNEGO</t>
  </si>
  <si>
    <t>Roz.</t>
  </si>
  <si>
    <t>WYKONANIE DOCHODÓW ZWIĄZANYCH Z REALIZACJĄ ZADAŃ ZLECONYCH W 2002 R.</t>
  </si>
  <si>
    <t>załącznik nr 7. Sprawozdanie z wykonania budżetu 2002r.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</si>
</sst>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49" fontId="0" fillId="0" borderId="5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8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49" fontId="0" fillId="2" borderId="16" xfId="0" applyNumberFormat="1" applyFont="1" applyFill="1" applyBorder="1" applyAlignment="1">
      <alignment/>
    </xf>
    <xf numFmtId="49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2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49" fontId="0" fillId="0" borderId="25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9"/>
  <sheetViews>
    <sheetView tabSelected="1" view="pageBreakPreview" zoomScaleNormal="85" zoomScaleSheetLayoutView="100" workbookViewId="0" topLeftCell="A382">
      <selection activeCell="A1" sqref="A1:AA397"/>
    </sheetView>
  </sheetViews>
  <sheetFormatPr defaultColWidth="9.00390625" defaultRowHeight="12.75"/>
  <cols>
    <col min="1" max="1" width="4.25390625" style="1" customWidth="1"/>
    <col min="2" max="2" width="6.375" style="1" customWidth="1"/>
    <col min="3" max="3" width="4.75390625" style="1" customWidth="1"/>
    <col min="4" max="4" width="50.25390625" style="0" customWidth="1"/>
    <col min="5" max="5" width="10.625" style="2" customWidth="1"/>
    <col min="6" max="6" width="10.125" style="2" hidden="1" customWidth="1"/>
    <col min="7" max="7" width="11.125" style="2" hidden="1" customWidth="1"/>
    <col min="8" max="8" width="10.00390625" style="2" hidden="1" customWidth="1"/>
    <col min="9" max="9" width="11.875" style="2" hidden="1" customWidth="1"/>
    <col min="10" max="10" width="11.25390625" style="2" hidden="1" customWidth="1"/>
    <col min="11" max="11" width="11.625" style="2" hidden="1" customWidth="1"/>
    <col min="12" max="12" width="11.25390625" style="2" hidden="1" customWidth="1"/>
    <col min="13" max="14" width="11.625" style="2" hidden="1" customWidth="1"/>
    <col min="15" max="15" width="12.375" style="2" hidden="1" customWidth="1"/>
    <col min="16" max="16" width="10.75390625" style="2" hidden="1" customWidth="1"/>
    <col min="17" max="18" width="11.375" style="2" hidden="1" customWidth="1"/>
    <col min="19" max="19" width="11.625" style="2" hidden="1" customWidth="1"/>
    <col min="20" max="20" width="12.25390625" style="2" hidden="1" customWidth="1"/>
    <col min="21" max="21" width="11.625" style="2" hidden="1" customWidth="1"/>
    <col min="22" max="22" width="11.375" style="2" hidden="1" customWidth="1"/>
    <col min="23" max="23" width="11.125" style="2" hidden="1" customWidth="1"/>
    <col min="24" max="24" width="11.25390625" style="2" hidden="1" customWidth="1"/>
    <col min="25" max="25" width="10.00390625" style="2" customWidth="1"/>
    <col min="26" max="26" width="9.875" style="2" customWidth="1"/>
    <col min="27" max="27" width="9.125" style="5" customWidth="1"/>
  </cols>
  <sheetData>
    <row r="1" spans="1:27" ht="12.75">
      <c r="A1" s="6"/>
      <c r="B1" s="6"/>
      <c r="C1" s="6"/>
      <c r="D1" s="3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</row>
    <row r="2" spans="1:27" ht="12.75">
      <c r="A2" s="6" t="s">
        <v>273</v>
      </c>
      <c r="B2" s="6"/>
      <c r="C2" s="6"/>
      <c r="D2" s="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</row>
    <row r="3" spans="1:27" ht="12.75">
      <c r="A3" s="6"/>
      <c r="B3" s="6"/>
      <c r="C3" s="6"/>
      <c r="D3" s="3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/>
    </row>
    <row r="4" spans="1:27" ht="12.75">
      <c r="A4" s="6"/>
      <c r="B4" s="6"/>
      <c r="C4" s="6"/>
      <c r="D4" s="3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27" ht="12.75">
      <c r="A5" s="9" t="s">
        <v>272</v>
      </c>
      <c r="B5" s="9"/>
      <c r="C5" s="9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</row>
    <row r="6" spans="1:27" ht="12.75">
      <c r="A6" s="3"/>
      <c r="B6" s="3"/>
      <c r="C6" s="3"/>
      <c r="D6" s="3"/>
      <c r="E6" s="3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"/>
    </row>
    <row r="7" spans="1:27" ht="13.5" thickBot="1">
      <c r="A7" s="3"/>
      <c r="B7" s="3"/>
      <c r="C7" s="3"/>
      <c r="D7" s="3"/>
      <c r="E7" s="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</row>
    <row r="8" spans="1:27" ht="12.75">
      <c r="A8" s="10"/>
      <c r="B8" s="11"/>
      <c r="C8" s="10"/>
      <c r="D8" s="12"/>
      <c r="E8" s="13"/>
      <c r="F8" s="14" t="s">
        <v>185</v>
      </c>
      <c r="G8" s="15" t="s">
        <v>120</v>
      </c>
      <c r="H8" s="13" t="s">
        <v>187</v>
      </c>
      <c r="I8" s="16" t="s">
        <v>120</v>
      </c>
      <c r="J8" s="17" t="s">
        <v>187</v>
      </c>
      <c r="K8" s="17" t="s">
        <v>120</v>
      </c>
      <c r="L8" s="17" t="s">
        <v>224</v>
      </c>
      <c r="M8" s="13"/>
      <c r="N8" s="18"/>
      <c r="O8" s="13"/>
      <c r="P8" s="19"/>
      <c r="Q8" s="20"/>
      <c r="R8" s="19"/>
      <c r="S8" s="20"/>
      <c r="T8" s="19"/>
      <c r="U8" s="20"/>
      <c r="V8" s="19"/>
      <c r="W8" s="20"/>
      <c r="X8" s="19"/>
      <c r="Y8" s="20"/>
      <c r="Z8" s="20"/>
      <c r="AA8" s="21"/>
    </row>
    <row r="9" spans="1:27" ht="12.75">
      <c r="A9" s="22" t="s">
        <v>270</v>
      </c>
      <c r="B9" s="23" t="s">
        <v>271</v>
      </c>
      <c r="C9" s="22" t="s">
        <v>269</v>
      </c>
      <c r="D9" s="24" t="s">
        <v>2</v>
      </c>
      <c r="E9" s="25" t="s">
        <v>120</v>
      </c>
      <c r="F9" s="26"/>
      <c r="G9" s="27"/>
      <c r="H9" s="25" t="s">
        <v>220</v>
      </c>
      <c r="I9" s="28"/>
      <c r="J9" s="29"/>
      <c r="K9" s="29"/>
      <c r="L9" s="30" t="s">
        <v>230</v>
      </c>
      <c r="M9" s="25" t="s">
        <v>120</v>
      </c>
      <c r="N9" s="31" t="s">
        <v>187</v>
      </c>
      <c r="O9" s="25" t="s">
        <v>120</v>
      </c>
      <c r="P9" s="30" t="s">
        <v>224</v>
      </c>
      <c r="Q9" s="25" t="s">
        <v>120</v>
      </c>
      <c r="R9" s="30" t="s">
        <v>187</v>
      </c>
      <c r="S9" s="25" t="s">
        <v>120</v>
      </c>
      <c r="T9" s="30" t="s">
        <v>224</v>
      </c>
      <c r="U9" s="25" t="s">
        <v>120</v>
      </c>
      <c r="V9" s="30" t="s">
        <v>224</v>
      </c>
      <c r="W9" s="25" t="s">
        <v>120</v>
      </c>
      <c r="X9" s="30" t="s">
        <v>224</v>
      </c>
      <c r="Y9" s="25" t="s">
        <v>120</v>
      </c>
      <c r="Z9" s="25" t="s">
        <v>260</v>
      </c>
      <c r="AA9" s="32" t="s">
        <v>260</v>
      </c>
    </row>
    <row r="10" spans="1:27" ht="12.75">
      <c r="A10" s="22"/>
      <c r="B10" s="23"/>
      <c r="C10" s="22"/>
      <c r="D10" s="24"/>
      <c r="E10" s="25"/>
      <c r="F10" s="26" t="s">
        <v>218</v>
      </c>
      <c r="G10" s="27"/>
      <c r="H10" s="25" t="s">
        <v>221</v>
      </c>
      <c r="I10" s="28"/>
      <c r="J10" s="29"/>
      <c r="K10" s="29"/>
      <c r="L10" s="30" t="s">
        <v>218</v>
      </c>
      <c r="M10" s="25"/>
      <c r="N10" s="31"/>
      <c r="O10" s="25"/>
      <c r="P10" s="29"/>
      <c r="Q10" s="33"/>
      <c r="R10" s="30" t="s">
        <v>243</v>
      </c>
      <c r="S10" s="25"/>
      <c r="T10" s="30" t="s">
        <v>251</v>
      </c>
      <c r="U10" s="33"/>
      <c r="V10" s="30" t="s">
        <v>253</v>
      </c>
      <c r="W10" s="33"/>
      <c r="X10" s="30" t="s">
        <v>258</v>
      </c>
      <c r="Y10" s="25" t="s">
        <v>267</v>
      </c>
      <c r="Z10" s="25" t="s">
        <v>261</v>
      </c>
      <c r="AA10" s="32" t="s">
        <v>262</v>
      </c>
    </row>
    <row r="11" spans="1:27" ht="12.75">
      <c r="A11" s="22"/>
      <c r="B11" s="23"/>
      <c r="C11" s="22"/>
      <c r="D11" s="24"/>
      <c r="E11" s="25"/>
      <c r="F11" s="26" t="s">
        <v>219</v>
      </c>
      <c r="G11" s="27"/>
      <c r="H11" s="25" t="s">
        <v>218</v>
      </c>
      <c r="I11" s="28"/>
      <c r="J11" s="29"/>
      <c r="K11" s="29"/>
      <c r="L11" s="30"/>
      <c r="M11" s="25"/>
      <c r="N11" s="31"/>
      <c r="O11" s="25"/>
      <c r="P11" s="29"/>
      <c r="Q11" s="33"/>
      <c r="R11" s="29"/>
      <c r="S11" s="33"/>
      <c r="T11" s="30" t="s">
        <v>252</v>
      </c>
      <c r="U11" s="33"/>
      <c r="V11" s="29"/>
      <c r="W11" s="33"/>
      <c r="X11" s="30" t="s">
        <v>259</v>
      </c>
      <c r="Y11" s="25" t="s">
        <v>268</v>
      </c>
      <c r="Z11" s="25"/>
      <c r="AA11" s="32" t="s">
        <v>263</v>
      </c>
    </row>
    <row r="12" spans="1:27" ht="13.5" thickBot="1">
      <c r="A12" s="34"/>
      <c r="B12" s="35"/>
      <c r="C12" s="34"/>
      <c r="D12" s="36"/>
      <c r="E12" s="37"/>
      <c r="F12" s="38"/>
      <c r="G12" s="39"/>
      <c r="H12" s="40" t="s">
        <v>222</v>
      </c>
      <c r="I12" s="38"/>
      <c r="J12" s="41"/>
      <c r="K12" s="41"/>
      <c r="L12" s="42"/>
      <c r="M12" s="37"/>
      <c r="N12" s="43"/>
      <c r="O12" s="37"/>
      <c r="P12" s="41"/>
      <c r="Q12" s="40"/>
      <c r="R12" s="41"/>
      <c r="S12" s="40"/>
      <c r="T12" s="41"/>
      <c r="U12" s="40"/>
      <c r="V12" s="41"/>
      <c r="W12" s="40"/>
      <c r="X12" s="42"/>
      <c r="Y12" s="40"/>
      <c r="Z12" s="40"/>
      <c r="AA12" s="44"/>
    </row>
    <row r="13" spans="1:27" ht="12.75">
      <c r="A13" s="45"/>
      <c r="B13" s="46"/>
      <c r="C13" s="47"/>
      <c r="D13" s="48"/>
      <c r="E13" s="49"/>
      <c r="F13" s="50"/>
      <c r="G13" s="50"/>
      <c r="H13" s="50"/>
      <c r="I13" s="50"/>
      <c r="J13" s="50"/>
      <c r="K13" s="51"/>
      <c r="L13" s="50"/>
      <c r="M13" s="51"/>
      <c r="N13" s="50"/>
      <c r="O13" s="50"/>
      <c r="P13" s="50"/>
      <c r="Q13" s="50"/>
      <c r="R13" s="50"/>
      <c r="S13" s="50"/>
      <c r="T13" s="50"/>
      <c r="U13" s="51"/>
      <c r="V13" s="51"/>
      <c r="W13" s="50"/>
      <c r="X13" s="50"/>
      <c r="Y13" s="50"/>
      <c r="Z13" s="50"/>
      <c r="AA13" s="52"/>
    </row>
    <row r="14" spans="1:27" s="4" customFormat="1" ht="12.75">
      <c r="A14" s="53" t="s">
        <v>1</v>
      </c>
      <c r="B14" s="53"/>
      <c r="C14" s="53"/>
      <c r="D14" s="54" t="s">
        <v>3</v>
      </c>
      <c r="E14" s="55">
        <v>1200</v>
      </c>
      <c r="F14" s="55"/>
      <c r="G14" s="55">
        <f>SUM(E14:F14)</f>
        <v>1200</v>
      </c>
      <c r="H14" s="55">
        <v>309280</v>
      </c>
      <c r="I14" s="55">
        <f>SUM(G14:H14)</f>
        <v>310480</v>
      </c>
      <c r="J14" s="55"/>
      <c r="K14" s="56">
        <f>SUM(I14:J14)</f>
        <v>310480</v>
      </c>
      <c r="L14" s="55"/>
      <c r="M14" s="56">
        <f>SUM(K14:L14)</f>
        <v>310480</v>
      </c>
      <c r="N14" s="55"/>
      <c r="O14" s="55">
        <f>SUM(M14:N14)</f>
        <v>310480</v>
      </c>
      <c r="P14" s="55"/>
      <c r="Q14" s="55">
        <f>SUM(O14:P14)</f>
        <v>310480</v>
      </c>
      <c r="R14" s="55"/>
      <c r="S14" s="55">
        <f>SUM(Q14:R14)</f>
        <v>310480</v>
      </c>
      <c r="T14" s="55"/>
      <c r="U14" s="56">
        <f>SUM(S14:T14)</f>
        <v>310480</v>
      </c>
      <c r="V14" s="56"/>
      <c r="W14" s="55">
        <f>SUM(U14:V14)</f>
        <v>310480</v>
      </c>
      <c r="X14" s="55">
        <v>30000</v>
      </c>
      <c r="Y14" s="55">
        <f>SUM(W14:X14)</f>
        <v>340480</v>
      </c>
      <c r="Z14" s="55">
        <v>341884</v>
      </c>
      <c r="AA14" s="57">
        <f>Z14/Y14</f>
        <v>1.0041235902255639</v>
      </c>
    </row>
    <row r="15" spans="1:27" s="4" customFormat="1" ht="12.75">
      <c r="A15" s="58"/>
      <c r="B15" s="47" t="s">
        <v>205</v>
      </c>
      <c r="C15" s="59"/>
      <c r="D15" s="48" t="s">
        <v>206</v>
      </c>
      <c r="E15" s="60"/>
      <c r="F15" s="51"/>
      <c r="G15" s="50">
        <v>0</v>
      </c>
      <c r="H15" s="51">
        <v>309280</v>
      </c>
      <c r="I15" s="50">
        <f>SUM(G15:H15)</f>
        <v>309280</v>
      </c>
      <c r="J15" s="55"/>
      <c r="K15" s="56">
        <f>SUM(I15:J15)</f>
        <v>309280</v>
      </c>
      <c r="L15" s="55"/>
      <c r="M15" s="56">
        <f>SUM(K15:L15)</f>
        <v>309280</v>
      </c>
      <c r="N15" s="55"/>
      <c r="O15" s="61">
        <f>SUM(M15:N15)</f>
        <v>309280</v>
      </c>
      <c r="P15" s="61"/>
      <c r="Q15" s="61">
        <f>SUM(O15:P15)</f>
        <v>309280</v>
      </c>
      <c r="R15" s="55"/>
      <c r="S15" s="55">
        <f>SUM(Q15:R15)</f>
        <v>309280</v>
      </c>
      <c r="T15" s="55"/>
      <c r="U15" s="56">
        <f>SUM(S15:T15)</f>
        <v>309280</v>
      </c>
      <c r="V15" s="56"/>
      <c r="W15" s="55">
        <f>SUM(U15:V15)</f>
        <v>309280</v>
      </c>
      <c r="X15" s="55">
        <v>30000</v>
      </c>
      <c r="Y15" s="61">
        <f>SUM(W15:X15)</f>
        <v>339280</v>
      </c>
      <c r="Z15" s="61">
        <v>339280</v>
      </c>
      <c r="AA15" s="62">
        <f>Z15/Y15</f>
        <v>1</v>
      </c>
    </row>
    <row r="16" spans="1:27" s="4" customFormat="1" ht="12.75">
      <c r="A16" s="58"/>
      <c r="B16" s="47"/>
      <c r="C16" s="59" t="s">
        <v>29</v>
      </c>
      <c r="D16" s="48" t="s">
        <v>207</v>
      </c>
      <c r="E16" s="60"/>
      <c r="F16" s="51"/>
      <c r="G16" s="50">
        <v>0</v>
      </c>
      <c r="H16" s="51">
        <v>309280</v>
      </c>
      <c r="I16" s="50">
        <f>SUM(G16:H16)</f>
        <v>309280</v>
      </c>
      <c r="J16" s="55"/>
      <c r="K16" s="56">
        <f>SUM(I16:J16)</f>
        <v>309280</v>
      </c>
      <c r="L16" s="55"/>
      <c r="M16" s="56">
        <f>SUM(K16:L16)</f>
        <v>309280</v>
      </c>
      <c r="N16" s="55"/>
      <c r="O16" s="61">
        <f>SUM(M16:N16)</f>
        <v>309280</v>
      </c>
      <c r="P16" s="61"/>
      <c r="Q16" s="61">
        <f>SUM(O16:P16)</f>
        <v>309280</v>
      </c>
      <c r="R16" s="55"/>
      <c r="S16" s="55">
        <f>SUM(Q16:R16)</f>
        <v>309280</v>
      </c>
      <c r="T16" s="55"/>
      <c r="U16" s="56">
        <f>SUM(S16:T16)</f>
        <v>309280</v>
      </c>
      <c r="V16" s="56"/>
      <c r="W16" s="55">
        <f>SUM(U16:V16)</f>
        <v>309280</v>
      </c>
      <c r="X16" s="55"/>
      <c r="Y16" s="61">
        <f>SUM(W16:X16)</f>
        <v>309280</v>
      </c>
      <c r="Z16" s="61">
        <v>309280</v>
      </c>
      <c r="AA16" s="62">
        <f>Z16/Y16</f>
        <v>1</v>
      </c>
    </row>
    <row r="17" spans="1:27" s="4" customFormat="1" ht="12.75">
      <c r="A17" s="58"/>
      <c r="B17" s="47"/>
      <c r="C17" s="59"/>
      <c r="D17" s="48" t="s">
        <v>208</v>
      </c>
      <c r="E17" s="60"/>
      <c r="F17" s="51"/>
      <c r="G17" s="50"/>
      <c r="H17" s="51"/>
      <c r="I17" s="50"/>
      <c r="J17" s="55"/>
      <c r="K17" s="56"/>
      <c r="L17" s="55"/>
      <c r="M17" s="56"/>
      <c r="N17" s="55"/>
      <c r="O17" s="55"/>
      <c r="P17" s="55"/>
      <c r="Q17" s="55"/>
      <c r="R17" s="55"/>
      <c r="S17" s="55"/>
      <c r="T17" s="55"/>
      <c r="U17" s="56"/>
      <c r="V17" s="56"/>
      <c r="W17" s="55"/>
      <c r="X17" s="55"/>
      <c r="Y17" s="55"/>
      <c r="Z17" s="55"/>
      <c r="AA17" s="57"/>
    </row>
    <row r="18" spans="1:27" s="4" customFormat="1" ht="12.75">
      <c r="A18" s="58"/>
      <c r="B18" s="47"/>
      <c r="C18" s="59"/>
      <c r="D18" s="48" t="s">
        <v>209</v>
      </c>
      <c r="E18" s="60"/>
      <c r="F18" s="51"/>
      <c r="G18" s="50"/>
      <c r="H18" s="51"/>
      <c r="I18" s="50"/>
      <c r="J18" s="55"/>
      <c r="K18" s="56"/>
      <c r="L18" s="55"/>
      <c r="M18" s="56"/>
      <c r="N18" s="55"/>
      <c r="O18" s="55"/>
      <c r="P18" s="55"/>
      <c r="Q18" s="55"/>
      <c r="R18" s="55"/>
      <c r="S18" s="55"/>
      <c r="T18" s="55"/>
      <c r="U18" s="56"/>
      <c r="V18" s="56"/>
      <c r="W18" s="55"/>
      <c r="X18" s="55"/>
      <c r="Y18" s="55"/>
      <c r="Z18" s="55"/>
      <c r="AA18" s="57"/>
    </row>
    <row r="19" spans="1:27" s="4" customFormat="1" ht="12.75">
      <c r="A19" s="58"/>
      <c r="B19" s="47"/>
      <c r="C19" s="59"/>
      <c r="D19" s="48" t="s">
        <v>210</v>
      </c>
      <c r="E19" s="60"/>
      <c r="F19" s="51"/>
      <c r="G19" s="50"/>
      <c r="H19" s="51"/>
      <c r="I19" s="50"/>
      <c r="J19" s="55"/>
      <c r="K19" s="56"/>
      <c r="L19" s="55"/>
      <c r="M19" s="56"/>
      <c r="N19" s="55"/>
      <c r="O19" s="55"/>
      <c r="P19" s="55"/>
      <c r="Q19" s="55"/>
      <c r="R19" s="55"/>
      <c r="S19" s="55"/>
      <c r="T19" s="55"/>
      <c r="U19" s="56"/>
      <c r="V19" s="56"/>
      <c r="W19" s="55"/>
      <c r="X19" s="55"/>
      <c r="Y19" s="55"/>
      <c r="Z19" s="55"/>
      <c r="AA19" s="57"/>
    </row>
    <row r="20" spans="1:27" s="4" customFormat="1" ht="12.75">
      <c r="A20" s="58"/>
      <c r="B20" s="47"/>
      <c r="C20" s="63" t="s">
        <v>107</v>
      </c>
      <c r="D20" s="64" t="s">
        <v>166</v>
      </c>
      <c r="E20" s="60"/>
      <c r="F20" s="51"/>
      <c r="G20" s="50"/>
      <c r="H20" s="51"/>
      <c r="I20" s="50"/>
      <c r="J20" s="55"/>
      <c r="K20" s="56"/>
      <c r="L20" s="55"/>
      <c r="M20" s="56"/>
      <c r="N20" s="55"/>
      <c r="O20" s="55"/>
      <c r="P20" s="55"/>
      <c r="Q20" s="55"/>
      <c r="R20" s="55"/>
      <c r="S20" s="55"/>
      <c r="T20" s="55"/>
      <c r="U20" s="56"/>
      <c r="V20" s="56"/>
      <c r="W20" s="55"/>
      <c r="X20" s="55">
        <v>30000</v>
      </c>
      <c r="Y20" s="61">
        <f>SUM(W20:X20)</f>
        <v>30000</v>
      </c>
      <c r="Z20" s="61">
        <v>30000</v>
      </c>
      <c r="AA20" s="62">
        <f>Z20/Y20</f>
        <v>1</v>
      </c>
    </row>
    <row r="21" spans="1:27" s="4" customFormat="1" ht="12.75">
      <c r="A21" s="58"/>
      <c r="B21" s="47"/>
      <c r="C21" s="63"/>
      <c r="D21" s="64" t="s">
        <v>167</v>
      </c>
      <c r="E21" s="60"/>
      <c r="F21" s="51"/>
      <c r="G21" s="50"/>
      <c r="H21" s="51"/>
      <c r="I21" s="50"/>
      <c r="J21" s="55"/>
      <c r="K21" s="56"/>
      <c r="L21" s="55"/>
      <c r="M21" s="56"/>
      <c r="N21" s="55"/>
      <c r="O21" s="55"/>
      <c r="P21" s="55"/>
      <c r="Q21" s="55"/>
      <c r="R21" s="55"/>
      <c r="S21" s="55"/>
      <c r="T21" s="55"/>
      <c r="U21" s="56"/>
      <c r="V21" s="56"/>
      <c r="W21" s="55"/>
      <c r="X21" s="55"/>
      <c r="Y21" s="55"/>
      <c r="Z21" s="55"/>
      <c r="AA21" s="57"/>
    </row>
    <row r="22" spans="1:27" s="4" customFormat="1" ht="12.75">
      <c r="A22" s="58"/>
      <c r="B22" s="47"/>
      <c r="C22" s="63"/>
      <c r="D22" s="64" t="s">
        <v>168</v>
      </c>
      <c r="E22" s="60"/>
      <c r="F22" s="51"/>
      <c r="G22" s="50"/>
      <c r="H22" s="51"/>
      <c r="I22" s="50"/>
      <c r="J22" s="55"/>
      <c r="K22" s="56"/>
      <c r="L22" s="55"/>
      <c r="M22" s="56"/>
      <c r="N22" s="55"/>
      <c r="O22" s="55"/>
      <c r="P22" s="55"/>
      <c r="Q22" s="55"/>
      <c r="R22" s="55"/>
      <c r="S22" s="55"/>
      <c r="T22" s="55"/>
      <c r="U22" s="56"/>
      <c r="V22" s="56"/>
      <c r="W22" s="55"/>
      <c r="X22" s="55"/>
      <c r="Y22" s="55"/>
      <c r="Z22" s="55"/>
      <c r="AA22" s="57"/>
    </row>
    <row r="23" spans="1:27" s="4" customFormat="1" ht="12.75">
      <c r="A23" s="58"/>
      <c r="B23" s="47"/>
      <c r="C23" s="59"/>
      <c r="D23" s="48"/>
      <c r="E23" s="60"/>
      <c r="F23" s="51"/>
      <c r="G23" s="50"/>
      <c r="H23" s="51"/>
      <c r="I23" s="50"/>
      <c r="J23" s="55"/>
      <c r="K23" s="56"/>
      <c r="L23" s="55"/>
      <c r="M23" s="56"/>
      <c r="N23" s="55"/>
      <c r="O23" s="55"/>
      <c r="P23" s="55"/>
      <c r="Q23" s="55"/>
      <c r="R23" s="55"/>
      <c r="S23" s="55"/>
      <c r="T23" s="55"/>
      <c r="U23" s="56"/>
      <c r="V23" s="56"/>
      <c r="W23" s="55"/>
      <c r="X23" s="55"/>
      <c r="Y23" s="55"/>
      <c r="Z23" s="55"/>
      <c r="AA23" s="57"/>
    </row>
    <row r="24" spans="1:27" ht="12.75">
      <c r="A24" s="63"/>
      <c r="B24" s="63" t="s">
        <v>28</v>
      </c>
      <c r="C24" s="63"/>
      <c r="D24" s="64" t="s">
        <v>102</v>
      </c>
      <c r="E24" s="61">
        <v>1200</v>
      </c>
      <c r="F24" s="61"/>
      <c r="G24" s="61">
        <f>SUM(E24:F24)</f>
        <v>1200</v>
      </c>
      <c r="H24" s="61"/>
      <c r="I24" s="61">
        <f>SUM(G24:H24)</f>
        <v>1200</v>
      </c>
      <c r="J24" s="61"/>
      <c r="K24" s="65">
        <f>SUM(I24:J24)</f>
        <v>1200</v>
      </c>
      <c r="L24" s="61"/>
      <c r="M24" s="65">
        <f>SUM(K24:L24)</f>
        <v>1200</v>
      </c>
      <c r="N24" s="61"/>
      <c r="O24" s="61">
        <f>SUM(M24:N24)</f>
        <v>1200</v>
      </c>
      <c r="P24" s="61"/>
      <c r="Q24" s="61">
        <f>SUM(O24:P24)</f>
        <v>1200</v>
      </c>
      <c r="R24" s="61"/>
      <c r="S24" s="61">
        <f>SUM(Q24:R24)</f>
        <v>1200</v>
      </c>
      <c r="T24" s="61"/>
      <c r="U24" s="65">
        <f>SUM(S24:T24)</f>
        <v>1200</v>
      </c>
      <c r="V24" s="65"/>
      <c r="W24" s="61">
        <f>SUM(U24:V24)</f>
        <v>1200</v>
      </c>
      <c r="X24" s="61"/>
      <c r="Y24" s="61">
        <f>SUM(W24:X24)</f>
        <v>1200</v>
      </c>
      <c r="Z24" s="61">
        <v>2604</v>
      </c>
      <c r="AA24" s="62">
        <f>Z24/Y24</f>
        <v>2.17</v>
      </c>
    </row>
    <row r="25" spans="1:27" ht="12.75">
      <c r="A25" s="63"/>
      <c r="B25" s="63"/>
      <c r="C25" s="63" t="s">
        <v>13</v>
      </c>
      <c r="D25" s="64" t="s">
        <v>121</v>
      </c>
      <c r="E25" s="61">
        <v>1200</v>
      </c>
      <c r="F25" s="61"/>
      <c r="G25" s="61">
        <f>SUM(E25:F25)</f>
        <v>1200</v>
      </c>
      <c r="H25" s="61"/>
      <c r="I25" s="61">
        <f>SUM(G25:H25)</f>
        <v>1200</v>
      </c>
      <c r="J25" s="61"/>
      <c r="K25" s="65">
        <f>SUM(I25:J25)</f>
        <v>1200</v>
      </c>
      <c r="L25" s="61"/>
      <c r="M25" s="65">
        <f>SUM(K25:L25)</f>
        <v>1200</v>
      </c>
      <c r="N25" s="61"/>
      <c r="O25" s="61">
        <f>SUM(M25:N25)</f>
        <v>1200</v>
      </c>
      <c r="P25" s="61"/>
      <c r="Q25" s="61">
        <f>SUM(O25:P25)</f>
        <v>1200</v>
      </c>
      <c r="R25" s="61"/>
      <c r="S25" s="61">
        <f>SUM(Q25:R25)</f>
        <v>1200</v>
      </c>
      <c r="T25" s="61"/>
      <c r="U25" s="65">
        <f>SUM(S25:T25)</f>
        <v>1200</v>
      </c>
      <c r="V25" s="65"/>
      <c r="W25" s="61">
        <f>SUM(U25:V25)</f>
        <v>1200</v>
      </c>
      <c r="X25" s="61"/>
      <c r="Y25" s="61">
        <f>SUM(W25:X25)</f>
        <v>1200</v>
      </c>
      <c r="Z25" s="61">
        <v>2604</v>
      </c>
      <c r="AA25" s="62">
        <f>Z25/Y25</f>
        <v>2.17</v>
      </c>
    </row>
    <row r="26" spans="1:27" ht="12.75">
      <c r="A26" s="63"/>
      <c r="B26" s="63"/>
      <c r="C26" s="63"/>
      <c r="D26" s="64" t="s">
        <v>119</v>
      </c>
      <c r="E26" s="61"/>
      <c r="F26" s="61"/>
      <c r="G26" s="61"/>
      <c r="H26" s="61"/>
      <c r="I26" s="61"/>
      <c r="J26" s="61"/>
      <c r="K26" s="65"/>
      <c r="L26" s="61"/>
      <c r="M26" s="65"/>
      <c r="N26" s="61"/>
      <c r="O26" s="61"/>
      <c r="P26" s="61"/>
      <c r="Q26" s="61"/>
      <c r="R26" s="61"/>
      <c r="S26" s="61"/>
      <c r="T26" s="61"/>
      <c r="U26" s="65"/>
      <c r="V26" s="65"/>
      <c r="W26" s="61"/>
      <c r="X26" s="61"/>
      <c r="Y26" s="61"/>
      <c r="Z26" s="61"/>
      <c r="AA26" s="62"/>
    </row>
    <row r="27" spans="1:27" ht="12.75">
      <c r="A27" s="63"/>
      <c r="B27" s="63"/>
      <c r="C27" s="63"/>
      <c r="D27" s="64"/>
      <c r="E27" s="61"/>
      <c r="F27" s="61"/>
      <c r="G27" s="61"/>
      <c r="H27" s="61"/>
      <c r="I27" s="61"/>
      <c r="J27" s="61"/>
      <c r="K27" s="65"/>
      <c r="L27" s="61"/>
      <c r="M27" s="65"/>
      <c r="N27" s="61"/>
      <c r="O27" s="61"/>
      <c r="P27" s="61"/>
      <c r="Q27" s="61"/>
      <c r="R27" s="61"/>
      <c r="S27" s="61"/>
      <c r="T27" s="61"/>
      <c r="U27" s="65"/>
      <c r="V27" s="65"/>
      <c r="W27" s="61"/>
      <c r="X27" s="61"/>
      <c r="Y27" s="61"/>
      <c r="Z27" s="61"/>
      <c r="AA27" s="62"/>
    </row>
    <row r="28" spans="1:27" s="4" customFormat="1" ht="12.75">
      <c r="A28" s="53" t="s">
        <v>4</v>
      </c>
      <c r="B28" s="53"/>
      <c r="C28" s="53"/>
      <c r="D28" s="54" t="s">
        <v>5</v>
      </c>
      <c r="E28" s="55">
        <v>8000</v>
      </c>
      <c r="F28" s="55"/>
      <c r="G28" s="55">
        <f>SUM(E28:F28)</f>
        <v>8000</v>
      </c>
      <c r="H28" s="55"/>
      <c r="I28" s="55">
        <f>SUM(G28:H28)</f>
        <v>8000</v>
      </c>
      <c r="J28" s="55"/>
      <c r="K28" s="56">
        <f>SUM(I28:J28)</f>
        <v>8000</v>
      </c>
      <c r="L28" s="55"/>
      <c r="M28" s="56">
        <f>SUM(K28:L28)</f>
        <v>8000</v>
      </c>
      <c r="N28" s="55"/>
      <c r="O28" s="55">
        <f>SUM(M28:N28)</f>
        <v>8000</v>
      </c>
      <c r="P28" s="55"/>
      <c r="Q28" s="55">
        <f>SUM(O28:P28)</f>
        <v>8000</v>
      </c>
      <c r="R28" s="55"/>
      <c r="S28" s="55">
        <f>SUM(Q28:R28)</f>
        <v>8000</v>
      </c>
      <c r="T28" s="55"/>
      <c r="U28" s="56">
        <f>SUM(S28:T28)</f>
        <v>8000</v>
      </c>
      <c r="V28" s="56"/>
      <c r="W28" s="55">
        <f>SUM(U28:V28)</f>
        <v>8000</v>
      </c>
      <c r="X28" s="55"/>
      <c r="Y28" s="55">
        <f>SUM(W28:X28)</f>
        <v>8000</v>
      </c>
      <c r="Z28" s="55">
        <v>0</v>
      </c>
      <c r="AA28" s="57">
        <f>Z28/Y28</f>
        <v>0</v>
      </c>
    </row>
    <row r="29" spans="1:27" ht="12.75">
      <c r="A29" s="63"/>
      <c r="B29" s="63" t="s">
        <v>6</v>
      </c>
      <c r="C29" s="63"/>
      <c r="D29" s="64" t="s">
        <v>113</v>
      </c>
      <c r="E29" s="61">
        <v>8000</v>
      </c>
      <c r="F29" s="61"/>
      <c r="G29" s="61">
        <f>SUM(E29:F29)</f>
        <v>8000</v>
      </c>
      <c r="H29" s="61"/>
      <c r="I29" s="61">
        <f>SUM(G29:H29)</f>
        <v>8000</v>
      </c>
      <c r="J29" s="61"/>
      <c r="K29" s="65">
        <f>SUM(I29:J29)</f>
        <v>8000</v>
      </c>
      <c r="L29" s="61"/>
      <c r="M29" s="65">
        <f>SUM(K29:L29)</f>
        <v>8000</v>
      </c>
      <c r="N29" s="61"/>
      <c r="O29" s="61">
        <f>SUM(M29:N29)</f>
        <v>8000</v>
      </c>
      <c r="P29" s="61"/>
      <c r="Q29" s="61">
        <f>SUM(O29:P29)</f>
        <v>8000</v>
      </c>
      <c r="R29" s="61"/>
      <c r="S29" s="61">
        <f>SUM(Q29:R29)</f>
        <v>8000</v>
      </c>
      <c r="T29" s="61"/>
      <c r="U29" s="65">
        <f>SUM(S29:T29)</f>
        <v>8000</v>
      </c>
      <c r="V29" s="65"/>
      <c r="W29" s="61">
        <f>SUM(U29:V29)</f>
        <v>8000</v>
      </c>
      <c r="X29" s="61"/>
      <c r="Y29" s="61">
        <f>SUM(W29:X29)</f>
        <v>8000</v>
      </c>
      <c r="Z29" s="61">
        <v>0</v>
      </c>
      <c r="AA29" s="62">
        <f>Z29/Y29</f>
        <v>0</v>
      </c>
    </row>
    <row r="30" spans="1:27" ht="12.75">
      <c r="A30" s="63"/>
      <c r="B30" s="63"/>
      <c r="C30" s="63" t="s">
        <v>7</v>
      </c>
      <c r="D30" s="64" t="s">
        <v>122</v>
      </c>
      <c r="E30" s="61">
        <v>8000</v>
      </c>
      <c r="F30" s="61"/>
      <c r="G30" s="61">
        <f>SUM(E30:F30)</f>
        <v>8000</v>
      </c>
      <c r="H30" s="61"/>
      <c r="I30" s="61">
        <f>SUM(G30:H30)</f>
        <v>8000</v>
      </c>
      <c r="J30" s="61"/>
      <c r="K30" s="65">
        <f>SUM(I30:J30)</f>
        <v>8000</v>
      </c>
      <c r="L30" s="61"/>
      <c r="M30" s="65">
        <f>SUM(K30:L30)</f>
        <v>8000</v>
      </c>
      <c r="N30" s="61"/>
      <c r="O30" s="61">
        <f>SUM(M30:N30)</f>
        <v>8000</v>
      </c>
      <c r="P30" s="61"/>
      <c r="Q30" s="61">
        <f>SUM(O30:P30)</f>
        <v>8000</v>
      </c>
      <c r="R30" s="61"/>
      <c r="S30" s="61">
        <f>SUM(Q30:R30)</f>
        <v>8000</v>
      </c>
      <c r="T30" s="61"/>
      <c r="U30" s="65">
        <f>SUM(S30:T30)</f>
        <v>8000</v>
      </c>
      <c r="V30" s="65"/>
      <c r="W30" s="61">
        <f>SUM(U30:V30)</f>
        <v>8000</v>
      </c>
      <c r="X30" s="61"/>
      <c r="Y30" s="61">
        <f>SUM(W30:X30)</f>
        <v>8000</v>
      </c>
      <c r="Z30" s="61">
        <v>0</v>
      </c>
      <c r="AA30" s="62">
        <f>Z30/Y30</f>
        <v>0</v>
      </c>
    </row>
    <row r="31" spans="1:27" ht="12.75">
      <c r="A31" s="63"/>
      <c r="B31" s="63"/>
      <c r="C31" s="63"/>
      <c r="D31" s="64"/>
      <c r="E31" s="61"/>
      <c r="F31" s="61"/>
      <c r="G31" s="61"/>
      <c r="H31" s="61"/>
      <c r="I31" s="61"/>
      <c r="J31" s="61"/>
      <c r="K31" s="65"/>
      <c r="L31" s="61"/>
      <c r="M31" s="65"/>
      <c r="N31" s="61"/>
      <c r="O31" s="61"/>
      <c r="P31" s="61"/>
      <c r="Q31" s="61"/>
      <c r="R31" s="61"/>
      <c r="S31" s="61"/>
      <c r="T31" s="61"/>
      <c r="U31" s="65"/>
      <c r="V31" s="65"/>
      <c r="W31" s="61"/>
      <c r="X31" s="61"/>
      <c r="Y31" s="61"/>
      <c r="Z31" s="61"/>
      <c r="AA31" s="62"/>
    </row>
    <row r="32" spans="1:27" s="4" customFormat="1" ht="12.75">
      <c r="A32" s="53" t="s">
        <v>10</v>
      </c>
      <c r="B32" s="53"/>
      <c r="C32" s="53"/>
      <c r="D32" s="54" t="s">
        <v>14</v>
      </c>
      <c r="E32" s="55">
        <v>187311</v>
      </c>
      <c r="F32" s="55"/>
      <c r="G32" s="55">
        <f>SUM(E32:F32)</f>
        <v>187311</v>
      </c>
      <c r="H32" s="55">
        <v>40000</v>
      </c>
      <c r="I32" s="55">
        <f>SUM(G32:H32)</f>
        <v>227311</v>
      </c>
      <c r="J32" s="55"/>
      <c r="K32" s="56">
        <f>SUM(I32:J32)</f>
        <v>227311</v>
      </c>
      <c r="L32" s="55"/>
      <c r="M32" s="56">
        <f>SUM(K32:L32)</f>
        <v>227311</v>
      </c>
      <c r="N32" s="55"/>
      <c r="O32" s="55">
        <f>SUM(M32:N32)</f>
        <v>227311</v>
      </c>
      <c r="P32" s="55"/>
      <c r="Q32" s="55">
        <f>SUM(O32:P32)</f>
        <v>227311</v>
      </c>
      <c r="R32" s="55"/>
      <c r="S32" s="55">
        <f>SUM(Q32:R32)</f>
        <v>227311</v>
      </c>
      <c r="T32" s="55">
        <v>-1</v>
      </c>
      <c r="U32" s="56">
        <f>SUM(S32:T32)</f>
        <v>227310</v>
      </c>
      <c r="V32" s="56"/>
      <c r="W32" s="55">
        <f>SUM(U32:V32)</f>
        <v>227310</v>
      </c>
      <c r="X32" s="55"/>
      <c r="Y32" s="55">
        <f>SUM(W32:X32)</f>
        <v>227310</v>
      </c>
      <c r="Z32" s="55">
        <v>227310</v>
      </c>
      <c r="AA32" s="57">
        <f>Z32/Y32</f>
        <v>1</v>
      </c>
    </row>
    <row r="33" spans="1:27" s="4" customFormat="1" ht="12.75">
      <c r="A33" s="53"/>
      <c r="B33" s="63" t="s">
        <v>188</v>
      </c>
      <c r="C33" s="63"/>
      <c r="D33" s="64" t="s">
        <v>189</v>
      </c>
      <c r="E33" s="61"/>
      <c r="F33" s="61"/>
      <c r="G33" s="61">
        <v>0</v>
      </c>
      <c r="H33" s="61">
        <v>40000</v>
      </c>
      <c r="I33" s="61">
        <f>SUM(G33:H33)</f>
        <v>40000</v>
      </c>
      <c r="J33" s="55"/>
      <c r="K33" s="56">
        <f>SUM(I33:J33)</f>
        <v>40000</v>
      </c>
      <c r="L33" s="55"/>
      <c r="M33" s="56">
        <f>SUM(K33:L33)</f>
        <v>40000</v>
      </c>
      <c r="N33" s="55"/>
      <c r="O33" s="61">
        <f>SUM(M33:N33)</f>
        <v>40000</v>
      </c>
      <c r="P33" s="61"/>
      <c r="Q33" s="61">
        <f>SUM(O33:P33)</f>
        <v>40000</v>
      </c>
      <c r="R33" s="55"/>
      <c r="S33" s="55">
        <f>SUM(Q33:R33)</f>
        <v>40000</v>
      </c>
      <c r="T33" s="55"/>
      <c r="U33" s="56">
        <f>SUM(S33:T33)</f>
        <v>40000</v>
      </c>
      <c r="V33" s="56"/>
      <c r="W33" s="55">
        <f>SUM(U33:V33)</f>
        <v>40000</v>
      </c>
      <c r="X33" s="55"/>
      <c r="Y33" s="61">
        <f>SUM(W33:X33)</f>
        <v>40000</v>
      </c>
      <c r="Z33" s="61">
        <v>40000</v>
      </c>
      <c r="AA33" s="62">
        <f>Z33/Y33</f>
        <v>1</v>
      </c>
    </row>
    <row r="34" spans="1:27" s="4" customFormat="1" ht="12.75">
      <c r="A34" s="53"/>
      <c r="B34" s="63"/>
      <c r="C34" s="66" t="s">
        <v>190</v>
      </c>
      <c r="D34" s="64" t="s">
        <v>191</v>
      </c>
      <c r="E34" s="61"/>
      <c r="F34" s="61"/>
      <c r="G34" s="61">
        <v>0</v>
      </c>
      <c r="H34" s="61">
        <v>40000</v>
      </c>
      <c r="I34" s="61">
        <f>SUM(G34:H34)</f>
        <v>40000</v>
      </c>
      <c r="J34" s="55"/>
      <c r="K34" s="56">
        <f>SUM(I34:J34)</f>
        <v>40000</v>
      </c>
      <c r="L34" s="55"/>
      <c r="M34" s="56">
        <f>SUM(K34:L34)</f>
        <v>40000</v>
      </c>
      <c r="N34" s="55"/>
      <c r="O34" s="61">
        <f>SUM(M34:N34)</f>
        <v>40000</v>
      </c>
      <c r="P34" s="61"/>
      <c r="Q34" s="61">
        <f>SUM(O34:P34)</f>
        <v>40000</v>
      </c>
      <c r="R34" s="55"/>
      <c r="S34" s="55">
        <f>SUM(Q34:R34)</f>
        <v>40000</v>
      </c>
      <c r="T34" s="55"/>
      <c r="U34" s="56">
        <f>SUM(S34:T34)</f>
        <v>40000</v>
      </c>
      <c r="V34" s="56"/>
      <c r="W34" s="55">
        <f>SUM(U34:V34)</f>
        <v>40000</v>
      </c>
      <c r="X34" s="55"/>
      <c r="Y34" s="61">
        <f>SUM(W34:X34)</f>
        <v>40000</v>
      </c>
      <c r="Z34" s="61">
        <v>40000</v>
      </c>
      <c r="AA34" s="62">
        <f>Z34/Y34</f>
        <v>1</v>
      </c>
    </row>
    <row r="35" spans="1:27" s="4" customFormat="1" ht="12.75">
      <c r="A35" s="53"/>
      <c r="B35" s="63"/>
      <c r="C35" s="63"/>
      <c r="D35" s="64" t="s">
        <v>192</v>
      </c>
      <c r="E35" s="61"/>
      <c r="F35" s="61"/>
      <c r="G35" s="61"/>
      <c r="H35" s="61"/>
      <c r="I35" s="61"/>
      <c r="J35" s="55"/>
      <c r="K35" s="56"/>
      <c r="L35" s="55"/>
      <c r="M35" s="56"/>
      <c r="N35" s="55"/>
      <c r="O35" s="55"/>
      <c r="P35" s="55"/>
      <c r="Q35" s="55"/>
      <c r="R35" s="55"/>
      <c r="S35" s="55"/>
      <c r="T35" s="55"/>
      <c r="U35" s="56"/>
      <c r="V35" s="56"/>
      <c r="W35" s="55"/>
      <c r="X35" s="55"/>
      <c r="Y35" s="55"/>
      <c r="Z35" s="55"/>
      <c r="AA35" s="62"/>
    </row>
    <row r="36" spans="1:27" ht="12.75">
      <c r="A36" s="63"/>
      <c r="B36" s="63" t="s">
        <v>173</v>
      </c>
      <c r="C36" s="63"/>
      <c r="D36" s="64" t="s">
        <v>172</v>
      </c>
      <c r="E36" s="61">
        <v>187311</v>
      </c>
      <c r="F36" s="61"/>
      <c r="G36" s="61">
        <f>SUM(E36:F36)</f>
        <v>187311</v>
      </c>
      <c r="H36" s="61"/>
      <c r="I36" s="61">
        <f>SUM(G36:H36)</f>
        <v>187311</v>
      </c>
      <c r="J36" s="61"/>
      <c r="K36" s="65">
        <f>SUM(I36:J36)</f>
        <v>187311</v>
      </c>
      <c r="L36" s="61"/>
      <c r="M36" s="65">
        <f>SUM(K36:L36)</f>
        <v>187311</v>
      </c>
      <c r="N36" s="61"/>
      <c r="O36" s="61">
        <f>SUM(M36:N36)</f>
        <v>187311</v>
      </c>
      <c r="P36" s="61"/>
      <c r="Q36" s="61">
        <f>SUM(O36:P36)</f>
        <v>187311</v>
      </c>
      <c r="R36" s="61"/>
      <c r="S36" s="61">
        <f>SUM(Q36:R36)</f>
        <v>187311</v>
      </c>
      <c r="T36" s="61">
        <v>-1</v>
      </c>
      <c r="U36" s="65">
        <f>SUM(S36:T36)</f>
        <v>187310</v>
      </c>
      <c r="V36" s="65"/>
      <c r="W36" s="61">
        <f>SUM(U36:V36)</f>
        <v>187310</v>
      </c>
      <c r="X36" s="61"/>
      <c r="Y36" s="61">
        <f>SUM(W36:X36)</f>
        <v>187310</v>
      </c>
      <c r="Z36" s="61">
        <v>187310</v>
      </c>
      <c r="AA36" s="62">
        <f>Z36/Y36</f>
        <v>1</v>
      </c>
    </row>
    <row r="37" spans="1:27" ht="12.75">
      <c r="A37" s="63"/>
      <c r="B37" s="63"/>
      <c r="C37" s="63" t="s">
        <v>174</v>
      </c>
      <c r="D37" s="64" t="s">
        <v>175</v>
      </c>
      <c r="E37" s="61">
        <v>187311</v>
      </c>
      <c r="F37" s="61"/>
      <c r="G37" s="61">
        <f>SUM(E37:F37)</f>
        <v>187311</v>
      </c>
      <c r="H37" s="61"/>
      <c r="I37" s="61">
        <f>SUM(G37:H37)</f>
        <v>187311</v>
      </c>
      <c r="J37" s="61"/>
      <c r="K37" s="65">
        <f>SUM(I37:J37)</f>
        <v>187311</v>
      </c>
      <c r="L37" s="61"/>
      <c r="M37" s="65">
        <f>SUM(K37:L37)</f>
        <v>187311</v>
      </c>
      <c r="N37" s="61"/>
      <c r="O37" s="61">
        <f>SUM(M37:N37)</f>
        <v>187311</v>
      </c>
      <c r="P37" s="61"/>
      <c r="Q37" s="61">
        <f>SUM(O37:P37)</f>
        <v>187311</v>
      </c>
      <c r="R37" s="61"/>
      <c r="S37" s="61">
        <f>SUM(Q37:R37)</f>
        <v>187311</v>
      </c>
      <c r="T37" s="61">
        <v>-1</v>
      </c>
      <c r="U37" s="65">
        <f>SUM(S37:T37)</f>
        <v>187310</v>
      </c>
      <c r="V37" s="65"/>
      <c r="W37" s="61">
        <f>SUM(U37:V37)</f>
        <v>187310</v>
      </c>
      <c r="X37" s="61"/>
      <c r="Y37" s="61">
        <f>SUM(W37:X37)</f>
        <v>187310</v>
      </c>
      <c r="Z37" s="61">
        <v>187310</v>
      </c>
      <c r="AA37" s="62">
        <f>Z37/Y37</f>
        <v>1</v>
      </c>
    </row>
    <row r="38" spans="1:27" ht="12.75">
      <c r="A38" s="63"/>
      <c r="B38" s="63"/>
      <c r="C38" s="63"/>
      <c r="D38" s="64" t="s">
        <v>176</v>
      </c>
      <c r="E38" s="61"/>
      <c r="F38" s="61"/>
      <c r="G38" s="61"/>
      <c r="H38" s="61"/>
      <c r="I38" s="61"/>
      <c r="J38" s="61"/>
      <c r="K38" s="65"/>
      <c r="L38" s="61"/>
      <c r="M38" s="65"/>
      <c r="N38" s="61"/>
      <c r="O38" s="61"/>
      <c r="P38" s="61"/>
      <c r="Q38" s="61"/>
      <c r="R38" s="61"/>
      <c r="S38" s="61"/>
      <c r="T38" s="61"/>
      <c r="U38" s="65"/>
      <c r="V38" s="65"/>
      <c r="W38" s="61"/>
      <c r="X38" s="61"/>
      <c r="Y38" s="61"/>
      <c r="Z38" s="61"/>
      <c r="AA38" s="62"/>
    </row>
    <row r="39" spans="1:27" ht="12.75">
      <c r="A39" s="63"/>
      <c r="B39" s="63"/>
      <c r="C39" s="63"/>
      <c r="D39" s="64"/>
      <c r="E39" s="61"/>
      <c r="F39" s="61"/>
      <c r="G39" s="61"/>
      <c r="H39" s="61"/>
      <c r="I39" s="61"/>
      <c r="J39" s="61"/>
      <c r="K39" s="65"/>
      <c r="L39" s="61"/>
      <c r="M39" s="65"/>
      <c r="N39" s="61"/>
      <c r="O39" s="61"/>
      <c r="P39" s="61"/>
      <c r="Q39" s="61"/>
      <c r="R39" s="61"/>
      <c r="S39" s="61"/>
      <c r="T39" s="61"/>
      <c r="U39" s="65"/>
      <c r="V39" s="65"/>
      <c r="W39" s="61"/>
      <c r="X39" s="61"/>
      <c r="Y39" s="61"/>
      <c r="Z39" s="61"/>
      <c r="AA39" s="62"/>
    </row>
    <row r="40" spans="1:27" s="4" customFormat="1" ht="12.75">
      <c r="A40" s="53" t="s">
        <v>201</v>
      </c>
      <c r="B40" s="53"/>
      <c r="C40" s="53"/>
      <c r="D40" s="54" t="s">
        <v>202</v>
      </c>
      <c r="E40" s="55"/>
      <c r="F40" s="55"/>
      <c r="G40" s="55">
        <v>0</v>
      </c>
      <c r="H40" s="55">
        <v>3850</v>
      </c>
      <c r="I40" s="55">
        <f>SUM(G40:H40)</f>
        <v>3850</v>
      </c>
      <c r="J40" s="55">
        <v>-165</v>
      </c>
      <c r="K40" s="56">
        <f>SUM(I40:J40)</f>
        <v>3685</v>
      </c>
      <c r="L40" s="55"/>
      <c r="M40" s="56">
        <f>SUM(K40:L40)</f>
        <v>3685</v>
      </c>
      <c r="N40" s="55"/>
      <c r="O40" s="55">
        <f>SUM(M40:N40)</f>
        <v>3685</v>
      </c>
      <c r="P40" s="55"/>
      <c r="Q40" s="55">
        <f>SUM(O40:P40)</f>
        <v>3685</v>
      </c>
      <c r="R40" s="55"/>
      <c r="S40" s="55">
        <f>SUM(Q40:R40)</f>
        <v>3685</v>
      </c>
      <c r="T40" s="55"/>
      <c r="U40" s="56">
        <f>SUM(S40:T40)</f>
        <v>3685</v>
      </c>
      <c r="V40" s="56"/>
      <c r="W40" s="55">
        <f>SUM(U40:V40)</f>
        <v>3685</v>
      </c>
      <c r="X40" s="55"/>
      <c r="Y40" s="55">
        <f>SUM(W40:X40)</f>
        <v>3685</v>
      </c>
      <c r="Z40" s="55">
        <v>3685</v>
      </c>
      <c r="AA40" s="57">
        <f>Z40/Y40</f>
        <v>1</v>
      </c>
    </row>
    <row r="41" spans="1:27" ht="12.75">
      <c r="A41" s="63"/>
      <c r="B41" s="63" t="s">
        <v>203</v>
      </c>
      <c r="C41" s="63"/>
      <c r="D41" s="64" t="s">
        <v>204</v>
      </c>
      <c r="E41" s="61"/>
      <c r="F41" s="61"/>
      <c r="G41" s="61">
        <v>0</v>
      </c>
      <c r="H41" s="61">
        <v>3850</v>
      </c>
      <c r="I41" s="61">
        <f>SUM(G41:H41)</f>
        <v>3850</v>
      </c>
      <c r="J41" s="61">
        <v>-165</v>
      </c>
      <c r="K41" s="65">
        <f>SUM(I41:J41)</f>
        <v>3685</v>
      </c>
      <c r="L41" s="61"/>
      <c r="M41" s="65">
        <f>SUM(K41:L41)</f>
        <v>3685</v>
      </c>
      <c r="N41" s="61"/>
      <c r="O41" s="61">
        <f>SUM(M41:N41)</f>
        <v>3685</v>
      </c>
      <c r="P41" s="61"/>
      <c r="Q41" s="61">
        <f>SUM(O41:P41)</f>
        <v>3685</v>
      </c>
      <c r="R41" s="61"/>
      <c r="S41" s="61">
        <f>SUM(Q41:R41)</f>
        <v>3685</v>
      </c>
      <c r="T41" s="61"/>
      <c r="U41" s="65">
        <f>SUM(S41:T41)</f>
        <v>3685</v>
      </c>
      <c r="V41" s="65"/>
      <c r="W41" s="61">
        <f>SUM(U41:V41)</f>
        <v>3685</v>
      </c>
      <c r="X41" s="61"/>
      <c r="Y41" s="61">
        <f>SUM(W41:X41)</f>
        <v>3685</v>
      </c>
      <c r="Z41" s="61">
        <v>3685</v>
      </c>
      <c r="AA41" s="62">
        <f>Z41/Y41</f>
        <v>1</v>
      </c>
    </row>
    <row r="42" spans="1:27" ht="12.75">
      <c r="A42" s="63"/>
      <c r="B42" s="63"/>
      <c r="C42" s="66" t="s">
        <v>195</v>
      </c>
      <c r="D42" s="64" t="s">
        <v>196</v>
      </c>
      <c r="E42" s="61"/>
      <c r="F42" s="61"/>
      <c r="G42" s="61"/>
      <c r="H42" s="61">
        <v>3850</v>
      </c>
      <c r="I42" s="61">
        <f>SUM(G42:H42)</f>
        <v>3850</v>
      </c>
      <c r="J42" s="61">
        <v>-165</v>
      </c>
      <c r="K42" s="65">
        <f>SUM(I42:J42)</f>
        <v>3685</v>
      </c>
      <c r="L42" s="61"/>
      <c r="M42" s="65">
        <f>SUM(K42:L42)</f>
        <v>3685</v>
      </c>
      <c r="N42" s="61"/>
      <c r="O42" s="61">
        <f>SUM(M42:N42)</f>
        <v>3685</v>
      </c>
      <c r="P42" s="61"/>
      <c r="Q42" s="61">
        <f>SUM(O42:P42)</f>
        <v>3685</v>
      </c>
      <c r="R42" s="61"/>
      <c r="S42" s="61">
        <f>SUM(Q42:R42)</f>
        <v>3685</v>
      </c>
      <c r="T42" s="61"/>
      <c r="U42" s="65">
        <f>SUM(S42:T42)</f>
        <v>3685</v>
      </c>
      <c r="V42" s="65"/>
      <c r="W42" s="61">
        <f>SUM(U42:V42)</f>
        <v>3685</v>
      </c>
      <c r="X42" s="61"/>
      <c r="Y42" s="61">
        <f>SUM(W42:X42)</f>
        <v>3685</v>
      </c>
      <c r="Z42" s="61">
        <v>3685</v>
      </c>
      <c r="AA42" s="62">
        <f>Z42/Y42</f>
        <v>1</v>
      </c>
    </row>
    <row r="43" spans="1:27" ht="12.75">
      <c r="A43" s="63"/>
      <c r="B43" s="63"/>
      <c r="C43" s="63"/>
      <c r="D43" s="64" t="s">
        <v>197</v>
      </c>
      <c r="E43" s="61"/>
      <c r="F43" s="61"/>
      <c r="G43" s="61"/>
      <c r="H43" s="61"/>
      <c r="I43" s="61"/>
      <c r="J43" s="61"/>
      <c r="K43" s="65"/>
      <c r="L43" s="61"/>
      <c r="M43" s="65"/>
      <c r="N43" s="61"/>
      <c r="O43" s="61"/>
      <c r="P43" s="61"/>
      <c r="Q43" s="61"/>
      <c r="R43" s="61"/>
      <c r="S43" s="61"/>
      <c r="T43" s="61"/>
      <c r="U43" s="65"/>
      <c r="V43" s="65"/>
      <c r="W43" s="61"/>
      <c r="X43" s="61"/>
      <c r="Y43" s="61"/>
      <c r="Z43" s="61"/>
      <c r="AA43" s="62"/>
    </row>
    <row r="44" spans="1:27" ht="12.75">
      <c r="A44" s="63"/>
      <c r="B44" s="63"/>
      <c r="C44" s="53"/>
      <c r="D44" s="54"/>
      <c r="E44" s="61"/>
      <c r="F44" s="61"/>
      <c r="G44" s="61"/>
      <c r="H44" s="61"/>
      <c r="I44" s="61"/>
      <c r="J44" s="61"/>
      <c r="K44" s="65"/>
      <c r="L44" s="61"/>
      <c r="M44" s="65"/>
      <c r="N44" s="61"/>
      <c r="O44" s="61"/>
      <c r="P44" s="61"/>
      <c r="Q44" s="61"/>
      <c r="R44" s="61"/>
      <c r="S44" s="61"/>
      <c r="T44" s="61"/>
      <c r="U44" s="65"/>
      <c r="V44" s="65"/>
      <c r="W44" s="61"/>
      <c r="X44" s="61"/>
      <c r="Y44" s="61"/>
      <c r="Z44" s="61"/>
      <c r="AA44" s="62"/>
    </row>
    <row r="45" spans="1:27" s="4" customFormat="1" ht="12.75">
      <c r="A45" s="53" t="s">
        <v>15</v>
      </c>
      <c r="B45" s="53"/>
      <c r="C45" s="53"/>
      <c r="D45" s="54" t="s">
        <v>16</v>
      </c>
      <c r="E45" s="55">
        <v>2303500</v>
      </c>
      <c r="F45" s="55"/>
      <c r="G45" s="55">
        <f>SUM(E45:F45)</f>
        <v>2303500</v>
      </c>
      <c r="H45" s="55"/>
      <c r="I45" s="55">
        <f>SUM(G45:H45)</f>
        <v>2303500</v>
      </c>
      <c r="J45" s="55">
        <v>2398</v>
      </c>
      <c r="K45" s="56">
        <f>SUM(I45:J45)</f>
        <v>2305898</v>
      </c>
      <c r="L45" s="55"/>
      <c r="M45" s="56">
        <f>SUM(K45:L45)</f>
        <v>2305898</v>
      </c>
      <c r="N45" s="55"/>
      <c r="O45" s="55">
        <f>SUM(M45:N45)</f>
        <v>2305898</v>
      </c>
      <c r="P45" s="55">
        <v>-111563</v>
      </c>
      <c r="Q45" s="55">
        <f>SUM(O45:P45)</f>
        <v>2194335</v>
      </c>
      <c r="R45" s="55"/>
      <c r="S45" s="55">
        <f>SUM(Q45:R45)</f>
        <v>2194335</v>
      </c>
      <c r="T45" s="55"/>
      <c r="U45" s="56">
        <f>SUM(S45:T45)</f>
        <v>2194335</v>
      </c>
      <c r="V45" s="56">
        <v>-140689</v>
      </c>
      <c r="W45" s="55">
        <f>SUM(U45:V45)</f>
        <v>2053646</v>
      </c>
      <c r="X45" s="55"/>
      <c r="Y45" s="55">
        <f>SUM(W45:X45)</f>
        <v>2053646</v>
      </c>
      <c r="Z45" s="55">
        <v>926698</v>
      </c>
      <c r="AA45" s="57">
        <f>Z45/Y45</f>
        <v>0.4512452486942735</v>
      </c>
    </row>
    <row r="46" spans="1:27" ht="12.75">
      <c r="A46" s="63"/>
      <c r="B46" s="63" t="s">
        <v>17</v>
      </c>
      <c r="C46" s="63"/>
      <c r="D46" s="64" t="s">
        <v>125</v>
      </c>
      <c r="E46" s="61">
        <v>2303500</v>
      </c>
      <c r="F46" s="61"/>
      <c r="G46" s="61">
        <f>SUM(E46:F46)</f>
        <v>2303500</v>
      </c>
      <c r="H46" s="61"/>
      <c r="I46" s="61">
        <f>SUM(G46:H46)</f>
        <v>2303500</v>
      </c>
      <c r="J46" s="61">
        <v>2398</v>
      </c>
      <c r="K46" s="65">
        <f>SUM(I46:J46)</f>
        <v>2305898</v>
      </c>
      <c r="L46" s="61"/>
      <c r="M46" s="65">
        <f>SUM(K46:L46)</f>
        <v>2305898</v>
      </c>
      <c r="N46" s="61"/>
      <c r="O46" s="61">
        <f>SUM(M46:N46)</f>
        <v>2305898</v>
      </c>
      <c r="P46" s="61">
        <v>-111563</v>
      </c>
      <c r="Q46" s="61">
        <f>SUM(O46:P46)</f>
        <v>2194335</v>
      </c>
      <c r="R46" s="61"/>
      <c r="S46" s="61">
        <f>SUM(Q46:R46)</f>
        <v>2194335</v>
      </c>
      <c r="T46" s="61"/>
      <c r="U46" s="65">
        <f>SUM(S46:T46)</f>
        <v>2194335</v>
      </c>
      <c r="V46" s="65">
        <v>-140689</v>
      </c>
      <c r="W46" s="61">
        <f>SUM(U46:V46)</f>
        <v>2053646</v>
      </c>
      <c r="X46" s="61"/>
      <c r="Y46" s="61">
        <f>SUM(W46:X46)</f>
        <v>2053646</v>
      </c>
      <c r="Z46" s="61">
        <v>926698</v>
      </c>
      <c r="AA46" s="62">
        <f>Z46/Y46</f>
        <v>0.4512452486942735</v>
      </c>
    </row>
    <row r="47" spans="1:27" ht="12.75">
      <c r="A47" s="63"/>
      <c r="B47" s="63"/>
      <c r="C47" s="63" t="s">
        <v>18</v>
      </c>
      <c r="D47" s="64" t="s">
        <v>126</v>
      </c>
      <c r="E47" s="61">
        <v>45000</v>
      </c>
      <c r="F47" s="61"/>
      <c r="G47" s="61">
        <f>SUM(E47:F47)</f>
        <v>45000</v>
      </c>
      <c r="H47" s="61"/>
      <c r="I47" s="61">
        <f>SUM(G47:H47)</f>
        <v>45000</v>
      </c>
      <c r="J47" s="61"/>
      <c r="K47" s="65">
        <f>SUM(I47:J47)</f>
        <v>45000</v>
      </c>
      <c r="L47" s="61"/>
      <c r="M47" s="65">
        <f>SUM(K47:L47)</f>
        <v>45000</v>
      </c>
      <c r="N47" s="61"/>
      <c r="O47" s="61">
        <f>SUM(M47:N47)</f>
        <v>45000</v>
      </c>
      <c r="P47" s="61"/>
      <c r="Q47" s="61">
        <f>SUM(O47:P47)</f>
        <v>45000</v>
      </c>
      <c r="R47" s="61"/>
      <c r="S47" s="61">
        <f>SUM(Q47:R47)</f>
        <v>45000</v>
      </c>
      <c r="T47" s="61"/>
      <c r="U47" s="65">
        <f>SUM(S47:T47)</f>
        <v>45000</v>
      </c>
      <c r="V47" s="65"/>
      <c r="W47" s="61">
        <f>SUM(U47:V47)</f>
        <v>45000</v>
      </c>
      <c r="X47" s="61"/>
      <c r="Y47" s="61">
        <f>SUM(W47:X47)</f>
        <v>45000</v>
      </c>
      <c r="Z47" s="61">
        <v>57336</v>
      </c>
      <c r="AA47" s="62">
        <f>Z47/Y47</f>
        <v>1.2741333333333333</v>
      </c>
    </row>
    <row r="48" spans="1:27" ht="12.75">
      <c r="A48" s="63"/>
      <c r="B48" s="63"/>
      <c r="C48" s="63"/>
      <c r="D48" s="64" t="s">
        <v>127</v>
      </c>
      <c r="E48" s="61"/>
      <c r="F48" s="61"/>
      <c r="G48" s="61"/>
      <c r="H48" s="61"/>
      <c r="I48" s="61"/>
      <c r="J48" s="61"/>
      <c r="K48" s="65"/>
      <c r="L48" s="61"/>
      <c r="M48" s="65"/>
      <c r="N48" s="61"/>
      <c r="O48" s="61"/>
      <c r="P48" s="61"/>
      <c r="Q48" s="61"/>
      <c r="R48" s="61"/>
      <c r="S48" s="61"/>
      <c r="T48" s="61"/>
      <c r="U48" s="65"/>
      <c r="V48" s="65"/>
      <c r="W48" s="61"/>
      <c r="X48" s="61"/>
      <c r="Y48" s="61"/>
      <c r="Z48" s="61"/>
      <c r="AA48" s="62"/>
    </row>
    <row r="49" spans="1:27" ht="12.75">
      <c r="A49" s="63"/>
      <c r="B49" s="63"/>
      <c r="C49" s="63" t="s">
        <v>13</v>
      </c>
      <c r="D49" s="64" t="s">
        <v>121</v>
      </c>
      <c r="E49" s="61">
        <v>3000</v>
      </c>
      <c r="F49" s="61"/>
      <c r="G49" s="61">
        <f>SUM(E49:F49)</f>
        <v>3000</v>
      </c>
      <c r="H49" s="61"/>
      <c r="I49" s="61">
        <f>SUM(G49:H49)</f>
        <v>3000</v>
      </c>
      <c r="J49" s="61"/>
      <c r="K49" s="65">
        <f>SUM(I49:J49)</f>
        <v>3000</v>
      </c>
      <c r="L49" s="61"/>
      <c r="M49" s="65">
        <f>SUM(K49:L49)</f>
        <v>3000</v>
      </c>
      <c r="N49" s="61"/>
      <c r="O49" s="61">
        <f>SUM(M49:N49)</f>
        <v>3000</v>
      </c>
      <c r="P49" s="61"/>
      <c r="Q49" s="61">
        <f>SUM(O49:P49)</f>
        <v>3000</v>
      </c>
      <c r="R49" s="61"/>
      <c r="S49" s="61">
        <f>SUM(Q49:R49)</f>
        <v>3000</v>
      </c>
      <c r="T49" s="61"/>
      <c r="U49" s="65">
        <f>SUM(S49:T49)</f>
        <v>3000</v>
      </c>
      <c r="V49" s="65"/>
      <c r="W49" s="61">
        <f>SUM(U49:V49)</f>
        <v>3000</v>
      </c>
      <c r="X49" s="61"/>
      <c r="Y49" s="61">
        <f>SUM(W49:X49)</f>
        <v>3000</v>
      </c>
      <c r="Z49" s="61">
        <v>3288</v>
      </c>
      <c r="AA49" s="62">
        <f>Z49/Y49</f>
        <v>1.096</v>
      </c>
    </row>
    <row r="50" spans="1:27" ht="12.75">
      <c r="A50" s="63"/>
      <c r="B50" s="63"/>
      <c r="C50" s="63"/>
      <c r="D50" s="64" t="s">
        <v>128</v>
      </c>
      <c r="E50" s="61"/>
      <c r="F50" s="61"/>
      <c r="G50" s="61"/>
      <c r="H50" s="61"/>
      <c r="I50" s="61"/>
      <c r="J50" s="61"/>
      <c r="K50" s="65"/>
      <c r="L50" s="61"/>
      <c r="M50" s="65"/>
      <c r="N50" s="61"/>
      <c r="O50" s="61"/>
      <c r="P50" s="61"/>
      <c r="Q50" s="61"/>
      <c r="R50" s="61"/>
      <c r="S50" s="61"/>
      <c r="T50" s="61"/>
      <c r="U50" s="65"/>
      <c r="V50" s="65"/>
      <c r="W50" s="61"/>
      <c r="X50" s="61"/>
      <c r="Y50" s="61"/>
      <c r="Z50" s="61"/>
      <c r="AA50" s="62"/>
    </row>
    <row r="51" spans="1:27" ht="12.75">
      <c r="A51" s="63"/>
      <c r="B51" s="63"/>
      <c r="C51" s="63" t="s">
        <v>11</v>
      </c>
      <c r="D51" s="64" t="s">
        <v>123</v>
      </c>
      <c r="E51" s="61">
        <v>105500</v>
      </c>
      <c r="F51" s="61"/>
      <c r="G51" s="61">
        <f>SUM(E51:F51)</f>
        <v>105500</v>
      </c>
      <c r="H51" s="61"/>
      <c r="I51" s="61">
        <f>SUM(G51:H51)</f>
        <v>105500</v>
      </c>
      <c r="J51" s="61"/>
      <c r="K51" s="65">
        <f>SUM(I51:J51)</f>
        <v>105500</v>
      </c>
      <c r="L51" s="61"/>
      <c r="M51" s="65">
        <f>SUM(K51:L51)</f>
        <v>105500</v>
      </c>
      <c r="N51" s="61"/>
      <c r="O51" s="61">
        <f>SUM(M51:N51)</f>
        <v>105500</v>
      </c>
      <c r="P51" s="61"/>
      <c r="Q51" s="61">
        <f>SUM(O51:P51)</f>
        <v>105500</v>
      </c>
      <c r="R51" s="61"/>
      <c r="S51" s="61">
        <f>SUM(Q51:R51)</f>
        <v>105500</v>
      </c>
      <c r="T51" s="61"/>
      <c r="U51" s="65">
        <f>SUM(S51:T51)</f>
        <v>105500</v>
      </c>
      <c r="V51" s="65"/>
      <c r="W51" s="61">
        <f>SUM(U51:V51)</f>
        <v>105500</v>
      </c>
      <c r="X51" s="61"/>
      <c r="Y51" s="61">
        <f>SUM(W51:X51)</f>
        <v>105500</v>
      </c>
      <c r="Z51" s="61">
        <v>114264</v>
      </c>
      <c r="AA51" s="62">
        <f>Z51/Y51</f>
        <v>1.0830710900473934</v>
      </c>
    </row>
    <row r="52" spans="1:27" ht="12.75">
      <c r="A52" s="63"/>
      <c r="B52" s="63"/>
      <c r="C52" s="63"/>
      <c r="D52" s="64" t="s">
        <v>124</v>
      </c>
      <c r="E52" s="61"/>
      <c r="F52" s="61"/>
      <c r="G52" s="61"/>
      <c r="H52" s="61"/>
      <c r="I52" s="61"/>
      <c r="J52" s="61"/>
      <c r="K52" s="65"/>
      <c r="L52" s="61"/>
      <c r="M52" s="65"/>
      <c r="N52" s="61"/>
      <c r="O52" s="61"/>
      <c r="P52" s="61"/>
      <c r="Q52" s="61"/>
      <c r="R52" s="61"/>
      <c r="S52" s="61"/>
      <c r="T52" s="61"/>
      <c r="U52" s="65"/>
      <c r="V52" s="65"/>
      <c r="W52" s="61"/>
      <c r="X52" s="61"/>
      <c r="Y52" s="61"/>
      <c r="Z52" s="61"/>
      <c r="AA52" s="62"/>
    </row>
    <row r="53" spans="1:27" ht="12.75">
      <c r="A53" s="63"/>
      <c r="B53" s="63"/>
      <c r="C53" s="63" t="s">
        <v>264</v>
      </c>
      <c r="D53" s="64" t="s">
        <v>275</v>
      </c>
      <c r="E53" s="61">
        <v>0</v>
      </c>
      <c r="F53" s="61"/>
      <c r="G53" s="61"/>
      <c r="H53" s="61"/>
      <c r="I53" s="61"/>
      <c r="J53" s="61"/>
      <c r="K53" s="65"/>
      <c r="L53" s="61"/>
      <c r="M53" s="65"/>
      <c r="N53" s="61"/>
      <c r="O53" s="61"/>
      <c r="P53" s="61"/>
      <c r="Q53" s="61"/>
      <c r="R53" s="61"/>
      <c r="S53" s="61"/>
      <c r="T53" s="61"/>
      <c r="U53" s="65"/>
      <c r="V53" s="65"/>
      <c r="W53" s="61"/>
      <c r="X53" s="61"/>
      <c r="Y53" s="61">
        <v>0</v>
      </c>
      <c r="Z53" s="61">
        <v>7197</v>
      </c>
      <c r="AA53" s="62" t="e">
        <f aca="true" t="shared" si="0" ref="AA53:AA59">Z53/Y53</f>
        <v>#DIV/0!</v>
      </c>
    </row>
    <row r="54" spans="1:27" ht="12.75">
      <c r="A54" s="63"/>
      <c r="B54" s="63"/>
      <c r="C54" s="63"/>
      <c r="D54" s="64" t="s">
        <v>276</v>
      </c>
      <c r="E54" s="61"/>
      <c r="F54" s="61"/>
      <c r="G54" s="61"/>
      <c r="H54" s="61"/>
      <c r="I54" s="61"/>
      <c r="J54" s="61"/>
      <c r="K54" s="65"/>
      <c r="L54" s="61"/>
      <c r="M54" s="65"/>
      <c r="N54" s="61"/>
      <c r="O54" s="61"/>
      <c r="P54" s="61"/>
      <c r="Q54" s="61"/>
      <c r="R54" s="61"/>
      <c r="S54" s="61"/>
      <c r="T54" s="61"/>
      <c r="U54" s="65"/>
      <c r="V54" s="65"/>
      <c r="W54" s="61"/>
      <c r="X54" s="61"/>
      <c r="Y54" s="61"/>
      <c r="Z54" s="61"/>
      <c r="AA54" s="62"/>
    </row>
    <row r="55" spans="1:27" ht="12.75">
      <c r="A55" s="63"/>
      <c r="B55" s="63"/>
      <c r="C55" s="63" t="s">
        <v>19</v>
      </c>
      <c r="D55" s="64" t="s">
        <v>129</v>
      </c>
      <c r="E55" s="61">
        <v>2100000</v>
      </c>
      <c r="F55" s="61"/>
      <c r="G55" s="61">
        <f>SUM(E55:F55)</f>
        <v>2100000</v>
      </c>
      <c r="H55" s="61"/>
      <c r="I55" s="61">
        <f>SUM(G55:H55)</f>
        <v>2100000</v>
      </c>
      <c r="J55" s="61"/>
      <c r="K55" s="65">
        <f>SUM(I55:J55)</f>
        <v>2100000</v>
      </c>
      <c r="L55" s="61"/>
      <c r="M55" s="65">
        <f>SUM(K55:L55)</f>
        <v>2100000</v>
      </c>
      <c r="N55" s="61"/>
      <c r="O55" s="61">
        <f>SUM(M55:N55)</f>
        <v>2100000</v>
      </c>
      <c r="P55" s="61">
        <v>-111563</v>
      </c>
      <c r="Q55" s="61">
        <f>SUM(O55:P55)</f>
        <v>1988437</v>
      </c>
      <c r="R55" s="61"/>
      <c r="S55" s="61">
        <f>SUM(Q55:R55)</f>
        <v>1988437</v>
      </c>
      <c r="T55" s="61"/>
      <c r="U55" s="65">
        <f>SUM(S55:T55)</f>
        <v>1988437</v>
      </c>
      <c r="V55" s="65">
        <v>-140689</v>
      </c>
      <c r="W55" s="61">
        <f>SUM(U55:V55)</f>
        <v>1847748</v>
      </c>
      <c r="X55" s="61"/>
      <c r="Y55" s="61">
        <f>SUM(W55:X55)</f>
        <v>1847748</v>
      </c>
      <c r="Z55" s="61">
        <v>688887</v>
      </c>
      <c r="AA55" s="62">
        <f t="shared" si="0"/>
        <v>0.3728251904480481</v>
      </c>
    </row>
    <row r="56" spans="1:27" ht="12.75">
      <c r="A56" s="63"/>
      <c r="B56" s="63"/>
      <c r="C56" s="63" t="s">
        <v>7</v>
      </c>
      <c r="D56" s="64" t="s">
        <v>122</v>
      </c>
      <c r="E56" s="61">
        <v>40000</v>
      </c>
      <c r="F56" s="61"/>
      <c r="G56" s="61">
        <f>SUM(E56:F56)</f>
        <v>40000</v>
      </c>
      <c r="H56" s="61"/>
      <c r="I56" s="61">
        <f>SUM(G56:H56)</f>
        <v>40000</v>
      </c>
      <c r="J56" s="61"/>
      <c r="K56" s="65">
        <f>SUM(I56:J56)</f>
        <v>40000</v>
      </c>
      <c r="L56" s="61"/>
      <c r="M56" s="65">
        <f>SUM(K56:L56)</f>
        <v>40000</v>
      </c>
      <c r="N56" s="61"/>
      <c r="O56" s="61">
        <f>SUM(M56:N56)</f>
        <v>40000</v>
      </c>
      <c r="P56" s="61"/>
      <c r="Q56" s="61">
        <f>SUM(O56:P56)</f>
        <v>40000</v>
      </c>
      <c r="R56" s="61"/>
      <c r="S56" s="61">
        <f>SUM(Q56:R56)</f>
        <v>40000</v>
      </c>
      <c r="T56" s="61"/>
      <c r="U56" s="65">
        <f>SUM(S56:T56)</f>
        <v>40000</v>
      </c>
      <c r="V56" s="65"/>
      <c r="W56" s="61">
        <f>SUM(U56:V56)</f>
        <v>40000</v>
      </c>
      <c r="X56" s="61"/>
      <c r="Y56" s="61">
        <f>SUM(W56:X56)</f>
        <v>40000</v>
      </c>
      <c r="Z56" s="61">
        <v>41600</v>
      </c>
      <c r="AA56" s="62">
        <f t="shared" si="0"/>
        <v>1.04</v>
      </c>
    </row>
    <row r="57" spans="1:27" ht="12.75">
      <c r="A57" s="63"/>
      <c r="B57" s="63"/>
      <c r="C57" s="63" t="s">
        <v>57</v>
      </c>
      <c r="D57" s="64" t="s">
        <v>158</v>
      </c>
      <c r="E57" s="61">
        <v>0</v>
      </c>
      <c r="F57" s="61"/>
      <c r="G57" s="61"/>
      <c r="H57" s="61"/>
      <c r="I57" s="61"/>
      <c r="J57" s="61"/>
      <c r="K57" s="65"/>
      <c r="L57" s="61"/>
      <c r="M57" s="65"/>
      <c r="N57" s="61"/>
      <c r="O57" s="61"/>
      <c r="P57" s="61"/>
      <c r="Q57" s="61"/>
      <c r="R57" s="61"/>
      <c r="S57" s="61"/>
      <c r="T57" s="61"/>
      <c r="U57" s="65"/>
      <c r="V57" s="65"/>
      <c r="W57" s="61"/>
      <c r="X57" s="61"/>
      <c r="Y57" s="61">
        <v>0</v>
      </c>
      <c r="Z57" s="61">
        <v>50</v>
      </c>
      <c r="AA57" s="62" t="e">
        <f t="shared" si="0"/>
        <v>#DIV/0!</v>
      </c>
    </row>
    <row r="58" spans="1:27" ht="12.75">
      <c r="A58" s="63"/>
      <c r="B58" s="63"/>
      <c r="C58" s="63" t="s">
        <v>20</v>
      </c>
      <c r="D58" s="64" t="s">
        <v>130</v>
      </c>
      <c r="E58" s="61">
        <v>10000</v>
      </c>
      <c r="F58" s="61"/>
      <c r="G58" s="61">
        <f>SUM(E58:F58)</f>
        <v>10000</v>
      </c>
      <c r="H58" s="61"/>
      <c r="I58" s="61">
        <f>SUM(G58:H58)</f>
        <v>10000</v>
      </c>
      <c r="J58" s="61"/>
      <c r="K58" s="65">
        <f>SUM(I58:J58)</f>
        <v>10000</v>
      </c>
      <c r="L58" s="61"/>
      <c r="M58" s="65">
        <f>SUM(K58:L58)</f>
        <v>10000</v>
      </c>
      <c r="N58" s="61"/>
      <c r="O58" s="61">
        <f>SUM(M58:N58)</f>
        <v>10000</v>
      </c>
      <c r="P58" s="61"/>
      <c r="Q58" s="61">
        <f>SUM(O58:P58)</f>
        <v>10000</v>
      </c>
      <c r="R58" s="61"/>
      <c r="S58" s="61">
        <f>SUM(Q58:R58)</f>
        <v>10000</v>
      </c>
      <c r="T58" s="61"/>
      <c r="U58" s="65">
        <f>SUM(S58:T58)</f>
        <v>10000</v>
      </c>
      <c r="V58" s="65"/>
      <c r="W58" s="61">
        <f>SUM(U58:V58)</f>
        <v>10000</v>
      </c>
      <c r="X58" s="61"/>
      <c r="Y58" s="61">
        <f>SUM(W58:X58)</f>
        <v>10000</v>
      </c>
      <c r="Z58" s="61">
        <v>11678</v>
      </c>
      <c r="AA58" s="62">
        <f t="shared" si="0"/>
        <v>1.1678</v>
      </c>
    </row>
    <row r="59" spans="1:27" ht="12.75">
      <c r="A59" s="63"/>
      <c r="B59" s="63"/>
      <c r="C59" s="63" t="s">
        <v>29</v>
      </c>
      <c r="D59" s="64" t="s">
        <v>229</v>
      </c>
      <c r="E59" s="61"/>
      <c r="F59" s="61"/>
      <c r="G59" s="61"/>
      <c r="H59" s="61"/>
      <c r="I59" s="61">
        <v>0</v>
      </c>
      <c r="J59" s="61">
        <v>2398</v>
      </c>
      <c r="K59" s="65">
        <f>SUM(I59:J59)</f>
        <v>2398</v>
      </c>
      <c r="L59" s="61"/>
      <c r="M59" s="65">
        <f>SUM(K59:L59)</f>
        <v>2398</v>
      </c>
      <c r="N59" s="61"/>
      <c r="O59" s="61">
        <f>SUM(M59:N59)</f>
        <v>2398</v>
      </c>
      <c r="P59" s="61"/>
      <c r="Q59" s="61">
        <f>SUM(O59:P59)</f>
        <v>2398</v>
      </c>
      <c r="R59" s="61"/>
      <c r="S59" s="61">
        <f>SUM(Q59:R59)</f>
        <v>2398</v>
      </c>
      <c r="T59" s="61"/>
      <c r="U59" s="65">
        <f>SUM(S59:T59)</f>
        <v>2398</v>
      </c>
      <c r="V59" s="65"/>
      <c r="W59" s="61">
        <f>SUM(U59:V59)</f>
        <v>2398</v>
      </c>
      <c r="X59" s="61"/>
      <c r="Y59" s="61">
        <f>SUM(W59:X59)</f>
        <v>2398</v>
      </c>
      <c r="Z59" s="61">
        <v>2398</v>
      </c>
      <c r="AA59" s="62">
        <f t="shared" si="0"/>
        <v>1</v>
      </c>
    </row>
    <row r="60" spans="1:27" ht="12.75">
      <c r="A60" s="63"/>
      <c r="B60" s="63"/>
      <c r="C60" s="63"/>
      <c r="D60" s="64"/>
      <c r="E60" s="61"/>
      <c r="F60" s="61"/>
      <c r="G60" s="61"/>
      <c r="H60" s="61"/>
      <c r="I60" s="61"/>
      <c r="J60" s="61"/>
      <c r="K60" s="65"/>
      <c r="L60" s="61"/>
      <c r="M60" s="65"/>
      <c r="N60" s="61"/>
      <c r="O60" s="61"/>
      <c r="P60" s="61"/>
      <c r="Q60" s="61"/>
      <c r="R60" s="61"/>
      <c r="S60" s="61"/>
      <c r="T60" s="61"/>
      <c r="U60" s="65"/>
      <c r="V60" s="65"/>
      <c r="W60" s="61"/>
      <c r="X60" s="61"/>
      <c r="Y60" s="61"/>
      <c r="Z60" s="61"/>
      <c r="AA60" s="62"/>
    </row>
    <row r="61" spans="1:27" ht="12.75">
      <c r="A61" s="53" t="s">
        <v>170</v>
      </c>
      <c r="B61" s="53"/>
      <c r="C61" s="53"/>
      <c r="D61" s="54" t="s">
        <v>171</v>
      </c>
      <c r="E61" s="55">
        <v>6000</v>
      </c>
      <c r="F61" s="55"/>
      <c r="G61" s="55">
        <f>SUM(E61:F61)</f>
        <v>6000</v>
      </c>
      <c r="H61" s="55"/>
      <c r="I61" s="55">
        <f>SUM(G61:H61)</f>
        <v>6000</v>
      </c>
      <c r="J61" s="61"/>
      <c r="K61" s="65">
        <f>SUM(I61:J61)</f>
        <v>6000</v>
      </c>
      <c r="L61" s="61"/>
      <c r="M61" s="65">
        <f>SUM(K61:L61)</f>
        <v>6000</v>
      </c>
      <c r="N61" s="61"/>
      <c r="O61" s="61">
        <f>SUM(M61:N61)</f>
        <v>6000</v>
      </c>
      <c r="P61" s="61"/>
      <c r="Q61" s="61">
        <f>SUM(O61:P61)</f>
        <v>6000</v>
      </c>
      <c r="R61" s="61">
        <v>8000</v>
      </c>
      <c r="S61" s="61">
        <f>SUM(Q61:R61)</f>
        <v>14000</v>
      </c>
      <c r="T61" s="61"/>
      <c r="U61" s="65">
        <f>SUM(S61:T61)</f>
        <v>14000</v>
      </c>
      <c r="V61" s="65"/>
      <c r="W61" s="61">
        <f>SUM(U61:V61)</f>
        <v>14000</v>
      </c>
      <c r="X61" s="61"/>
      <c r="Y61" s="55">
        <f>SUM(W61:X61)</f>
        <v>14000</v>
      </c>
      <c r="Z61" s="55">
        <v>14000</v>
      </c>
      <c r="AA61" s="57">
        <f>Z61/Y61</f>
        <v>1</v>
      </c>
    </row>
    <row r="62" spans="1:27" ht="12.75">
      <c r="A62" s="63"/>
      <c r="B62" s="63" t="s">
        <v>177</v>
      </c>
      <c r="C62" s="63"/>
      <c r="D62" s="64" t="s">
        <v>178</v>
      </c>
      <c r="E62" s="61">
        <v>6000</v>
      </c>
      <c r="F62" s="61"/>
      <c r="G62" s="61">
        <f>SUM(E62:F62)</f>
        <v>6000</v>
      </c>
      <c r="H62" s="61"/>
      <c r="I62" s="61">
        <f>SUM(G62:H62)</f>
        <v>6000</v>
      </c>
      <c r="J62" s="61"/>
      <c r="K62" s="65">
        <f>SUM(I62:J62)</f>
        <v>6000</v>
      </c>
      <c r="L62" s="61"/>
      <c r="M62" s="65">
        <f>SUM(K62:L62)</f>
        <v>6000</v>
      </c>
      <c r="N62" s="61"/>
      <c r="O62" s="61">
        <f>SUM(M62:N62)</f>
        <v>6000</v>
      </c>
      <c r="P62" s="61"/>
      <c r="Q62" s="61">
        <f>SUM(O62:P62)</f>
        <v>6000</v>
      </c>
      <c r="R62" s="61">
        <v>8000</v>
      </c>
      <c r="S62" s="61">
        <f>SUM(Q62:R62)</f>
        <v>14000</v>
      </c>
      <c r="T62" s="61"/>
      <c r="U62" s="65">
        <f>SUM(S62:T62)</f>
        <v>14000</v>
      </c>
      <c r="V62" s="65"/>
      <c r="W62" s="61">
        <f>SUM(U62:V62)</f>
        <v>14000</v>
      </c>
      <c r="X62" s="61"/>
      <c r="Y62" s="61">
        <f>SUM(W62:X62)</f>
        <v>14000</v>
      </c>
      <c r="Z62" s="61">
        <v>14000</v>
      </c>
      <c r="AA62" s="62">
        <f>Z62/Y62</f>
        <v>1</v>
      </c>
    </row>
    <row r="63" spans="1:27" ht="12.75">
      <c r="A63" s="63"/>
      <c r="B63" s="63"/>
      <c r="C63" s="63" t="s">
        <v>110</v>
      </c>
      <c r="D63" s="64" t="s">
        <v>131</v>
      </c>
      <c r="E63" s="61">
        <v>6000</v>
      </c>
      <c r="F63" s="61"/>
      <c r="G63" s="61">
        <f>SUM(E63:F63)</f>
        <v>6000</v>
      </c>
      <c r="H63" s="61"/>
      <c r="I63" s="61">
        <f>SUM(G63:H63)</f>
        <v>6000</v>
      </c>
      <c r="J63" s="61"/>
      <c r="K63" s="65">
        <f>SUM(I63:J63)</f>
        <v>6000</v>
      </c>
      <c r="L63" s="61"/>
      <c r="M63" s="65">
        <f>SUM(K63:L63)</f>
        <v>6000</v>
      </c>
      <c r="N63" s="61"/>
      <c r="O63" s="61">
        <f>SUM(M63:N63)</f>
        <v>6000</v>
      </c>
      <c r="P63" s="61"/>
      <c r="Q63" s="61">
        <f>SUM(O63:P63)</f>
        <v>6000</v>
      </c>
      <c r="R63" s="61">
        <v>8000</v>
      </c>
      <c r="S63" s="61">
        <f>SUM(Q63:R63)</f>
        <v>14000</v>
      </c>
      <c r="T63" s="61"/>
      <c r="U63" s="65">
        <f>SUM(S63:T63)</f>
        <v>14000</v>
      </c>
      <c r="V63" s="65"/>
      <c r="W63" s="61">
        <f>SUM(U63:V63)</f>
        <v>14000</v>
      </c>
      <c r="X63" s="61"/>
      <c r="Y63" s="61">
        <f>SUM(W63:X63)</f>
        <v>14000</v>
      </c>
      <c r="Z63" s="61">
        <v>14000</v>
      </c>
      <c r="AA63" s="62">
        <f>Z63/Y63</f>
        <v>1</v>
      </c>
    </row>
    <row r="64" spans="1:27" ht="12.75">
      <c r="A64" s="63"/>
      <c r="B64" s="63"/>
      <c r="C64" s="63"/>
      <c r="D64" s="64" t="s">
        <v>132</v>
      </c>
      <c r="E64" s="61"/>
      <c r="F64" s="61"/>
      <c r="G64" s="61"/>
      <c r="H64" s="61"/>
      <c r="I64" s="61"/>
      <c r="J64" s="61"/>
      <c r="K64" s="65"/>
      <c r="L64" s="61"/>
      <c r="M64" s="65"/>
      <c r="N64" s="61"/>
      <c r="O64" s="61"/>
      <c r="P64" s="61"/>
      <c r="Q64" s="61"/>
      <c r="R64" s="61"/>
      <c r="S64" s="61"/>
      <c r="T64" s="61"/>
      <c r="U64" s="65"/>
      <c r="V64" s="65"/>
      <c r="W64" s="61"/>
      <c r="X64" s="61"/>
      <c r="Y64" s="61"/>
      <c r="Z64" s="61"/>
      <c r="AA64" s="62"/>
    </row>
    <row r="65" spans="1:27" ht="12.75">
      <c r="A65" s="63"/>
      <c r="B65" s="63"/>
      <c r="C65" s="63"/>
      <c r="D65" s="64" t="s">
        <v>133</v>
      </c>
      <c r="E65" s="61"/>
      <c r="F65" s="61"/>
      <c r="G65" s="61"/>
      <c r="H65" s="61"/>
      <c r="I65" s="61"/>
      <c r="J65" s="61"/>
      <c r="K65" s="65"/>
      <c r="L65" s="61"/>
      <c r="M65" s="65"/>
      <c r="N65" s="61"/>
      <c r="O65" s="61"/>
      <c r="P65" s="61"/>
      <c r="Q65" s="61"/>
      <c r="R65" s="61"/>
      <c r="S65" s="61"/>
      <c r="T65" s="61"/>
      <c r="U65" s="65"/>
      <c r="V65" s="65"/>
      <c r="W65" s="61"/>
      <c r="X65" s="61"/>
      <c r="Y65" s="61"/>
      <c r="Z65" s="61"/>
      <c r="AA65" s="62"/>
    </row>
    <row r="66" spans="1:27" ht="12.75">
      <c r="A66" s="63"/>
      <c r="B66" s="63"/>
      <c r="C66" s="63"/>
      <c r="D66" s="64"/>
      <c r="E66" s="61"/>
      <c r="F66" s="61"/>
      <c r="G66" s="61"/>
      <c r="H66" s="61"/>
      <c r="I66" s="61"/>
      <c r="J66" s="61"/>
      <c r="K66" s="65"/>
      <c r="L66" s="61"/>
      <c r="M66" s="65"/>
      <c r="N66" s="61"/>
      <c r="O66" s="61"/>
      <c r="P66" s="61"/>
      <c r="Q66" s="61"/>
      <c r="R66" s="61"/>
      <c r="S66" s="61"/>
      <c r="T66" s="61"/>
      <c r="U66" s="65"/>
      <c r="V66" s="65"/>
      <c r="W66" s="61"/>
      <c r="X66" s="61"/>
      <c r="Y66" s="61"/>
      <c r="Z66" s="61"/>
      <c r="AA66" s="62"/>
    </row>
    <row r="67" spans="1:27" s="4" customFormat="1" ht="12.75">
      <c r="A67" s="53" t="s">
        <v>22</v>
      </c>
      <c r="B67" s="53"/>
      <c r="C67" s="53"/>
      <c r="D67" s="54" t="s">
        <v>142</v>
      </c>
      <c r="E67" s="55">
        <v>296700</v>
      </c>
      <c r="F67" s="55"/>
      <c r="G67" s="55">
        <f>SUM(E67:F67)</f>
        <v>296700</v>
      </c>
      <c r="H67" s="55">
        <v>-3000</v>
      </c>
      <c r="I67" s="55">
        <f>SUM(G67:H67)</f>
        <v>293700</v>
      </c>
      <c r="J67" s="55">
        <v>8542</v>
      </c>
      <c r="K67" s="56">
        <f>SUM(I67:J67)</f>
        <v>302242</v>
      </c>
      <c r="L67" s="55"/>
      <c r="M67" s="56">
        <f>SUM(K67:L67)</f>
        <v>302242</v>
      </c>
      <c r="N67" s="55">
        <v>8000</v>
      </c>
      <c r="O67" s="55">
        <f>SUM(M67:N67)</f>
        <v>310242</v>
      </c>
      <c r="P67" s="55">
        <v>24458</v>
      </c>
      <c r="Q67" s="55">
        <f>SUM(O67:P67)</f>
        <v>334700</v>
      </c>
      <c r="R67" s="55"/>
      <c r="S67" s="55">
        <f>SUM(Q67:R67)</f>
        <v>334700</v>
      </c>
      <c r="T67" s="55"/>
      <c r="U67" s="56">
        <f>SUM(S67:T67)</f>
        <v>334700</v>
      </c>
      <c r="V67" s="56">
        <v>-968</v>
      </c>
      <c r="W67" s="55">
        <f>SUM(U67:V67)</f>
        <v>333732</v>
      </c>
      <c r="X67" s="55"/>
      <c r="Y67" s="55">
        <f>SUM(W67:X67)</f>
        <v>333732</v>
      </c>
      <c r="Z67" s="55">
        <v>341883</v>
      </c>
      <c r="AA67" s="57">
        <f>Z67/Y67</f>
        <v>1.0244237891481789</v>
      </c>
    </row>
    <row r="68" spans="1:27" ht="12.75">
      <c r="A68" s="63"/>
      <c r="B68" s="63" t="s">
        <v>24</v>
      </c>
      <c r="C68" s="63"/>
      <c r="D68" s="64" t="s">
        <v>25</v>
      </c>
      <c r="E68" s="61">
        <v>77000</v>
      </c>
      <c r="F68" s="61"/>
      <c r="G68" s="61">
        <f>SUM(E68:F68)</f>
        <v>77000</v>
      </c>
      <c r="H68" s="61"/>
      <c r="I68" s="61">
        <f>SUM(G68:H68)</f>
        <v>77000</v>
      </c>
      <c r="J68" s="61"/>
      <c r="K68" s="65">
        <f>SUM(I68:J68)</f>
        <v>77000</v>
      </c>
      <c r="L68" s="61"/>
      <c r="M68" s="65">
        <f>SUM(K68:L68)</f>
        <v>77000</v>
      </c>
      <c r="N68" s="61"/>
      <c r="O68" s="61">
        <f>SUM(M68:N68)</f>
        <v>77000</v>
      </c>
      <c r="P68" s="61"/>
      <c r="Q68" s="61">
        <f>SUM(O68:P68)</f>
        <v>77000</v>
      </c>
      <c r="R68" s="61"/>
      <c r="S68" s="61">
        <f>SUM(Q68:R68)</f>
        <v>77000</v>
      </c>
      <c r="T68" s="61"/>
      <c r="U68" s="65">
        <f>SUM(S68:T68)</f>
        <v>77000</v>
      </c>
      <c r="V68" s="65"/>
      <c r="W68" s="61">
        <f>SUM(U68:V68)</f>
        <v>77000</v>
      </c>
      <c r="X68" s="61"/>
      <c r="Y68" s="61">
        <f>SUM(W68:X68)</f>
        <v>77000</v>
      </c>
      <c r="Z68" s="61">
        <v>77000</v>
      </c>
      <c r="AA68" s="62">
        <f>Z68/Y68</f>
        <v>1</v>
      </c>
    </row>
    <row r="69" spans="1:27" ht="12.75">
      <c r="A69" s="63"/>
      <c r="B69" s="63"/>
      <c r="C69" s="63" t="s">
        <v>23</v>
      </c>
      <c r="D69" s="64" t="s">
        <v>134</v>
      </c>
      <c r="E69" s="61">
        <v>77000</v>
      </c>
      <c r="F69" s="61"/>
      <c r="G69" s="61">
        <f>SUM(E69:F69)</f>
        <v>77000</v>
      </c>
      <c r="H69" s="61"/>
      <c r="I69" s="61">
        <f>SUM(G69:H69)</f>
        <v>77000</v>
      </c>
      <c r="J69" s="61"/>
      <c r="K69" s="65">
        <f>SUM(I69:J69)</f>
        <v>77000</v>
      </c>
      <c r="L69" s="61"/>
      <c r="M69" s="65">
        <f>SUM(K69:L69)</f>
        <v>77000</v>
      </c>
      <c r="N69" s="61"/>
      <c r="O69" s="61">
        <f>SUM(M69:N69)</f>
        <v>77000</v>
      </c>
      <c r="P69" s="61"/>
      <c r="Q69" s="61">
        <f>SUM(O69:P69)</f>
        <v>77000</v>
      </c>
      <c r="R69" s="61"/>
      <c r="S69" s="61">
        <f>SUM(Q69:R69)</f>
        <v>77000</v>
      </c>
      <c r="T69" s="61"/>
      <c r="U69" s="65">
        <f>SUM(S69:T69)</f>
        <v>77000</v>
      </c>
      <c r="V69" s="65"/>
      <c r="W69" s="61">
        <f>SUM(U69:V69)</f>
        <v>77000</v>
      </c>
      <c r="X69" s="61"/>
      <c r="Y69" s="61">
        <f>SUM(W69:X69)</f>
        <v>77000</v>
      </c>
      <c r="Z69" s="61">
        <v>77000</v>
      </c>
      <c r="AA69" s="62">
        <f>Z69/Y69</f>
        <v>1</v>
      </c>
    </row>
    <row r="70" spans="1:27" ht="12.75">
      <c r="A70" s="63"/>
      <c r="B70" s="63"/>
      <c r="C70" s="63"/>
      <c r="D70" s="64" t="s">
        <v>135</v>
      </c>
      <c r="E70" s="61"/>
      <c r="F70" s="61"/>
      <c r="G70" s="61"/>
      <c r="H70" s="61"/>
      <c r="I70" s="61"/>
      <c r="J70" s="61"/>
      <c r="K70" s="65"/>
      <c r="L70" s="61"/>
      <c r="M70" s="65"/>
      <c r="N70" s="61"/>
      <c r="O70" s="61"/>
      <c r="P70" s="61"/>
      <c r="Q70" s="61"/>
      <c r="R70" s="61"/>
      <c r="S70" s="61"/>
      <c r="T70" s="61"/>
      <c r="U70" s="65"/>
      <c r="V70" s="65"/>
      <c r="W70" s="61"/>
      <c r="X70" s="61"/>
      <c r="Y70" s="61"/>
      <c r="Z70" s="61"/>
      <c r="AA70" s="62"/>
    </row>
    <row r="71" spans="1:27" ht="12.75">
      <c r="A71" s="63"/>
      <c r="B71" s="63"/>
      <c r="C71" s="63"/>
      <c r="D71" s="64" t="s">
        <v>136</v>
      </c>
      <c r="E71" s="61"/>
      <c r="F71" s="61"/>
      <c r="G71" s="61"/>
      <c r="H71" s="61"/>
      <c r="I71" s="61"/>
      <c r="J71" s="61"/>
      <c r="K71" s="65"/>
      <c r="L71" s="61"/>
      <c r="M71" s="65"/>
      <c r="N71" s="61"/>
      <c r="O71" s="61"/>
      <c r="P71" s="61"/>
      <c r="Q71" s="61"/>
      <c r="R71" s="61"/>
      <c r="S71" s="61"/>
      <c r="T71" s="61"/>
      <c r="U71" s="65"/>
      <c r="V71" s="65"/>
      <c r="W71" s="61"/>
      <c r="X71" s="61"/>
      <c r="Y71" s="61"/>
      <c r="Z71" s="61"/>
      <c r="AA71" s="62"/>
    </row>
    <row r="72" spans="1:27" ht="12.75">
      <c r="A72" s="63"/>
      <c r="B72" s="63"/>
      <c r="C72" s="63"/>
      <c r="D72" s="64"/>
      <c r="E72" s="61"/>
      <c r="F72" s="61"/>
      <c r="G72" s="61"/>
      <c r="H72" s="61"/>
      <c r="I72" s="61"/>
      <c r="J72" s="61"/>
      <c r="K72" s="65"/>
      <c r="L72" s="61"/>
      <c r="M72" s="65"/>
      <c r="N72" s="61"/>
      <c r="O72" s="61"/>
      <c r="P72" s="61"/>
      <c r="Q72" s="61"/>
      <c r="R72" s="61"/>
      <c r="S72" s="61"/>
      <c r="T72" s="61"/>
      <c r="U72" s="65"/>
      <c r="V72" s="65"/>
      <c r="W72" s="61"/>
      <c r="X72" s="61"/>
      <c r="Y72" s="61"/>
      <c r="Z72" s="61"/>
      <c r="AA72" s="62"/>
    </row>
    <row r="73" spans="1:27" ht="12.75">
      <c r="A73" s="63"/>
      <c r="B73" s="63" t="s">
        <v>26</v>
      </c>
      <c r="C73" s="63"/>
      <c r="D73" s="64" t="s">
        <v>27</v>
      </c>
      <c r="E73" s="61">
        <v>18500</v>
      </c>
      <c r="F73" s="61"/>
      <c r="G73" s="61">
        <f>SUM(E73:F73)</f>
        <v>18500</v>
      </c>
      <c r="H73" s="61"/>
      <c r="I73" s="61">
        <f>SUM(G73:H73)</f>
        <v>18500</v>
      </c>
      <c r="J73" s="61"/>
      <c r="K73" s="65">
        <f>SUM(I73:J73)</f>
        <v>18500</v>
      </c>
      <c r="L73" s="61"/>
      <c r="M73" s="65">
        <f>SUM(K73:L73)</f>
        <v>18500</v>
      </c>
      <c r="N73" s="61"/>
      <c r="O73" s="61">
        <f>SUM(M73:N73)</f>
        <v>18500</v>
      </c>
      <c r="P73" s="61"/>
      <c r="Q73" s="61">
        <f>SUM(O73:P73)</f>
        <v>18500</v>
      </c>
      <c r="R73" s="61"/>
      <c r="S73" s="61">
        <f>SUM(Q73:R73)</f>
        <v>18500</v>
      </c>
      <c r="T73" s="61"/>
      <c r="U73" s="65">
        <f>SUM(S73:T73)</f>
        <v>18500</v>
      </c>
      <c r="V73" s="65"/>
      <c r="W73" s="61">
        <f>SUM(U73:V73)</f>
        <v>18500</v>
      </c>
      <c r="X73" s="61"/>
      <c r="Y73" s="61">
        <f>SUM(W73:X73)</f>
        <v>18500</v>
      </c>
      <c r="Z73" s="61">
        <v>25891</v>
      </c>
      <c r="AA73" s="62">
        <f>Z73/Y73</f>
        <v>1.3995135135135135</v>
      </c>
    </row>
    <row r="74" spans="1:27" ht="12.75">
      <c r="A74" s="63"/>
      <c r="B74" s="63"/>
      <c r="C74" s="63" t="s">
        <v>56</v>
      </c>
      <c r="D74" s="64" t="s">
        <v>137</v>
      </c>
      <c r="E74" s="61">
        <v>12000</v>
      </c>
      <c r="F74" s="61"/>
      <c r="G74" s="61">
        <f>SUM(E74:F74)</f>
        <v>12000</v>
      </c>
      <c r="H74" s="61"/>
      <c r="I74" s="61">
        <f>SUM(G74:H74)</f>
        <v>12000</v>
      </c>
      <c r="J74" s="61"/>
      <c r="K74" s="65">
        <f>SUM(I74:J74)</f>
        <v>12000</v>
      </c>
      <c r="L74" s="61"/>
      <c r="M74" s="65">
        <f>SUM(K74:L74)</f>
        <v>12000</v>
      </c>
      <c r="N74" s="61"/>
      <c r="O74" s="61">
        <f>SUM(M74:N74)</f>
        <v>12000</v>
      </c>
      <c r="P74" s="61"/>
      <c r="Q74" s="61">
        <f>SUM(O74:P74)</f>
        <v>12000</v>
      </c>
      <c r="R74" s="61"/>
      <c r="S74" s="61">
        <f>SUM(Q74:R74)</f>
        <v>12000</v>
      </c>
      <c r="T74" s="61"/>
      <c r="U74" s="65">
        <f>SUM(S74:T74)</f>
        <v>12000</v>
      </c>
      <c r="V74" s="65"/>
      <c r="W74" s="61">
        <f>SUM(U74:V74)</f>
        <v>12000</v>
      </c>
      <c r="X74" s="61"/>
      <c r="Y74" s="61">
        <f>SUM(W74:X74)</f>
        <v>12000</v>
      </c>
      <c r="Z74" s="61">
        <v>11370</v>
      </c>
      <c r="AA74" s="62">
        <f>Z74/Y74</f>
        <v>0.9475</v>
      </c>
    </row>
    <row r="75" spans="1:27" ht="12.75">
      <c r="A75" s="63"/>
      <c r="B75" s="63"/>
      <c r="C75" s="63" t="s">
        <v>30</v>
      </c>
      <c r="D75" s="64" t="s">
        <v>31</v>
      </c>
      <c r="E75" s="61">
        <v>1000</v>
      </c>
      <c r="F75" s="61"/>
      <c r="G75" s="61">
        <f>SUM(E75:F75)</f>
        <v>1000</v>
      </c>
      <c r="H75" s="61"/>
      <c r="I75" s="61">
        <f>SUM(G75:H75)</f>
        <v>1000</v>
      </c>
      <c r="J75" s="61"/>
      <c r="K75" s="65">
        <f>SUM(I75:J75)</f>
        <v>1000</v>
      </c>
      <c r="L75" s="61"/>
      <c r="M75" s="65">
        <f>SUM(K75:L75)</f>
        <v>1000</v>
      </c>
      <c r="N75" s="61"/>
      <c r="O75" s="61">
        <f>SUM(M75:N75)</f>
        <v>1000</v>
      </c>
      <c r="P75" s="61"/>
      <c r="Q75" s="61">
        <f>SUM(O75:P75)</f>
        <v>1000</v>
      </c>
      <c r="R75" s="61"/>
      <c r="S75" s="61">
        <f>SUM(Q75:R75)</f>
        <v>1000</v>
      </c>
      <c r="T75" s="61"/>
      <c r="U75" s="65">
        <f>SUM(S75:T75)</f>
        <v>1000</v>
      </c>
      <c r="V75" s="65"/>
      <c r="W75" s="61">
        <f>SUM(U75:V75)</f>
        <v>1000</v>
      </c>
      <c r="X75" s="61"/>
      <c r="Y75" s="61">
        <f>SUM(W75:X75)</f>
        <v>1000</v>
      </c>
      <c r="Z75" s="61">
        <v>7696</v>
      </c>
      <c r="AA75" s="62">
        <f>Z75/Y75</f>
        <v>7.696</v>
      </c>
    </row>
    <row r="76" spans="1:27" ht="12.75">
      <c r="A76" s="63"/>
      <c r="B76" s="63"/>
      <c r="C76" s="63" t="s">
        <v>7</v>
      </c>
      <c r="D76" s="64" t="s">
        <v>122</v>
      </c>
      <c r="E76" s="61">
        <v>5000</v>
      </c>
      <c r="F76" s="61"/>
      <c r="G76" s="61">
        <f>SUM(E76:F76)</f>
        <v>5000</v>
      </c>
      <c r="H76" s="61"/>
      <c r="I76" s="61">
        <f>SUM(G76:H76)</f>
        <v>5000</v>
      </c>
      <c r="J76" s="61"/>
      <c r="K76" s="65">
        <f>SUM(I76:J76)</f>
        <v>5000</v>
      </c>
      <c r="L76" s="61"/>
      <c r="M76" s="65">
        <f>SUM(K76:L76)</f>
        <v>5000</v>
      </c>
      <c r="N76" s="61"/>
      <c r="O76" s="61">
        <f>SUM(M76:N76)</f>
        <v>5000</v>
      </c>
      <c r="P76" s="61"/>
      <c r="Q76" s="61">
        <f>SUM(O76:P76)</f>
        <v>5000</v>
      </c>
      <c r="R76" s="61"/>
      <c r="S76" s="61">
        <f>SUM(Q76:R76)</f>
        <v>5000</v>
      </c>
      <c r="T76" s="61"/>
      <c r="U76" s="65">
        <f>SUM(S76:T76)</f>
        <v>5000</v>
      </c>
      <c r="V76" s="65"/>
      <c r="W76" s="61">
        <f>SUM(U76:V76)</f>
        <v>5000</v>
      </c>
      <c r="X76" s="61"/>
      <c r="Y76" s="61">
        <f>SUM(W76:X76)</f>
        <v>5000</v>
      </c>
      <c r="Z76" s="61">
        <v>6500</v>
      </c>
      <c r="AA76" s="62">
        <f>Z76/Y76</f>
        <v>1.3</v>
      </c>
    </row>
    <row r="77" spans="1:27" ht="12.75">
      <c r="A77" s="63"/>
      <c r="B77" s="63"/>
      <c r="C77" s="63" t="s">
        <v>29</v>
      </c>
      <c r="D77" s="64" t="s">
        <v>138</v>
      </c>
      <c r="E77" s="61">
        <v>500</v>
      </c>
      <c r="F77" s="61"/>
      <c r="G77" s="61">
        <f>SUM(E77:F77)</f>
        <v>500</v>
      </c>
      <c r="H77" s="61"/>
      <c r="I77" s="61">
        <f>SUM(G77:H77)</f>
        <v>500</v>
      </c>
      <c r="J77" s="61"/>
      <c r="K77" s="65">
        <f>SUM(I77:J77)</f>
        <v>500</v>
      </c>
      <c r="L77" s="61"/>
      <c r="M77" s="65">
        <f>SUM(K77:L77)</f>
        <v>500</v>
      </c>
      <c r="N77" s="61"/>
      <c r="O77" s="61">
        <f>SUM(M77:N77)</f>
        <v>500</v>
      </c>
      <c r="P77" s="61"/>
      <c r="Q77" s="61">
        <f>SUM(O77:P77)</f>
        <v>500</v>
      </c>
      <c r="R77" s="61"/>
      <c r="S77" s="61">
        <f>SUM(Q77:R77)</f>
        <v>500</v>
      </c>
      <c r="T77" s="61"/>
      <c r="U77" s="65">
        <f>SUM(S77:T77)</f>
        <v>500</v>
      </c>
      <c r="V77" s="65"/>
      <c r="W77" s="61">
        <f>SUM(U77:V77)</f>
        <v>500</v>
      </c>
      <c r="X77" s="61"/>
      <c r="Y77" s="61">
        <f>SUM(W77:X77)</f>
        <v>500</v>
      </c>
      <c r="Z77" s="61">
        <v>325</v>
      </c>
      <c r="AA77" s="62">
        <f>Z77/Y77</f>
        <v>0.65</v>
      </c>
    </row>
    <row r="78" spans="1:27" ht="12.75">
      <c r="A78" s="63"/>
      <c r="B78" s="63"/>
      <c r="C78" s="63"/>
      <c r="D78" s="64"/>
      <c r="E78" s="61"/>
      <c r="F78" s="61"/>
      <c r="G78" s="61"/>
      <c r="H78" s="61"/>
      <c r="I78" s="61"/>
      <c r="J78" s="61"/>
      <c r="K78" s="65"/>
      <c r="L78" s="61"/>
      <c r="M78" s="65"/>
      <c r="N78" s="61"/>
      <c r="O78" s="61"/>
      <c r="P78" s="61"/>
      <c r="Q78" s="61"/>
      <c r="R78" s="61"/>
      <c r="S78" s="61"/>
      <c r="T78" s="61"/>
      <c r="U78" s="65"/>
      <c r="V78" s="65"/>
      <c r="W78" s="61"/>
      <c r="X78" s="61"/>
      <c r="Y78" s="61"/>
      <c r="Z78" s="61"/>
      <c r="AA78" s="62"/>
    </row>
    <row r="79" spans="1:27" ht="12.75">
      <c r="A79" s="63"/>
      <c r="B79" s="63" t="s">
        <v>179</v>
      </c>
      <c r="C79" s="63"/>
      <c r="D79" s="64" t="s">
        <v>180</v>
      </c>
      <c r="E79" s="61">
        <v>41200</v>
      </c>
      <c r="F79" s="61"/>
      <c r="G79" s="61">
        <f>SUM(E79:F79)</f>
        <v>41200</v>
      </c>
      <c r="H79" s="61">
        <v>-3000</v>
      </c>
      <c r="I79" s="61">
        <f>SUM(G79:H79)</f>
        <v>38200</v>
      </c>
      <c r="J79" s="61"/>
      <c r="K79" s="65">
        <f>SUM(I79:J79)</f>
        <v>38200</v>
      </c>
      <c r="L79" s="61"/>
      <c r="M79" s="65">
        <f>SUM(K79:L79)</f>
        <v>38200</v>
      </c>
      <c r="N79" s="61"/>
      <c r="O79" s="61">
        <f>SUM(M79:N79)</f>
        <v>38200</v>
      </c>
      <c r="P79" s="61"/>
      <c r="Q79" s="61">
        <f>SUM(O79:P79)</f>
        <v>38200</v>
      </c>
      <c r="R79" s="61"/>
      <c r="S79" s="61">
        <f>SUM(Q79:R79)</f>
        <v>38200</v>
      </c>
      <c r="T79" s="61"/>
      <c r="U79" s="65">
        <f>SUM(S79:T79)</f>
        <v>38200</v>
      </c>
      <c r="V79" s="65"/>
      <c r="W79" s="61">
        <f>SUM(U79:V79)</f>
        <v>38200</v>
      </c>
      <c r="X79" s="61"/>
      <c r="Y79" s="61">
        <f>SUM(W79:X79)</f>
        <v>38200</v>
      </c>
      <c r="Z79" s="61">
        <v>38200</v>
      </c>
      <c r="AA79" s="62">
        <f>Z79/Y79</f>
        <v>1</v>
      </c>
    </row>
    <row r="80" spans="1:27" ht="12.75">
      <c r="A80" s="63"/>
      <c r="B80" s="63"/>
      <c r="C80" s="63" t="s">
        <v>23</v>
      </c>
      <c r="D80" s="64" t="s">
        <v>134</v>
      </c>
      <c r="E80" s="61">
        <v>41200</v>
      </c>
      <c r="F80" s="61"/>
      <c r="G80" s="61">
        <f>SUM(E80:F80)</f>
        <v>41200</v>
      </c>
      <c r="H80" s="61">
        <v>-3000</v>
      </c>
      <c r="I80" s="61">
        <f>SUM(G80:H80)</f>
        <v>38200</v>
      </c>
      <c r="J80" s="61"/>
      <c r="K80" s="65">
        <f>SUM(I80:J80)</f>
        <v>38200</v>
      </c>
      <c r="L80" s="61"/>
      <c r="M80" s="65">
        <f>SUM(K80:L80)</f>
        <v>38200</v>
      </c>
      <c r="N80" s="61"/>
      <c r="O80" s="61">
        <f>SUM(M80:N80)</f>
        <v>38200</v>
      </c>
      <c r="P80" s="61"/>
      <c r="Q80" s="61">
        <f>SUM(O80:P80)</f>
        <v>38200</v>
      </c>
      <c r="R80" s="61"/>
      <c r="S80" s="61">
        <f>SUM(Q80:R80)</f>
        <v>38200</v>
      </c>
      <c r="T80" s="61"/>
      <c r="U80" s="65">
        <f>SUM(S80:T80)</f>
        <v>38200</v>
      </c>
      <c r="V80" s="65"/>
      <c r="W80" s="61">
        <f>SUM(U80:V80)</f>
        <v>38200</v>
      </c>
      <c r="X80" s="61"/>
      <c r="Y80" s="61">
        <f>SUM(W80:X80)</f>
        <v>38200</v>
      </c>
      <c r="Z80" s="61">
        <v>38200</v>
      </c>
      <c r="AA80" s="62">
        <f>Z80/Y80</f>
        <v>1</v>
      </c>
    </row>
    <row r="81" spans="1:27" ht="12.75">
      <c r="A81" s="63"/>
      <c r="B81" s="63"/>
      <c r="C81" s="63"/>
      <c r="D81" s="64" t="s">
        <v>135</v>
      </c>
      <c r="E81" s="61"/>
      <c r="F81" s="61"/>
      <c r="G81" s="61"/>
      <c r="H81" s="61"/>
      <c r="I81" s="61"/>
      <c r="J81" s="61"/>
      <c r="K81" s="65"/>
      <c r="L81" s="61"/>
      <c r="M81" s="65"/>
      <c r="N81" s="61"/>
      <c r="O81" s="61"/>
      <c r="P81" s="61"/>
      <c r="Q81" s="61"/>
      <c r="R81" s="61"/>
      <c r="S81" s="61"/>
      <c r="T81" s="61"/>
      <c r="U81" s="65"/>
      <c r="V81" s="65"/>
      <c r="W81" s="61"/>
      <c r="X81" s="61"/>
      <c r="Y81" s="61"/>
      <c r="Z81" s="61"/>
      <c r="AA81" s="62"/>
    </row>
    <row r="82" spans="1:27" ht="12.75">
      <c r="A82" s="63"/>
      <c r="B82" s="63"/>
      <c r="C82" s="63"/>
      <c r="D82" s="64" t="s">
        <v>136</v>
      </c>
      <c r="E82" s="61"/>
      <c r="F82" s="61"/>
      <c r="G82" s="61"/>
      <c r="H82" s="61"/>
      <c r="I82" s="61"/>
      <c r="J82" s="61"/>
      <c r="K82" s="65"/>
      <c r="L82" s="61"/>
      <c r="M82" s="65"/>
      <c r="N82" s="61"/>
      <c r="O82" s="61"/>
      <c r="P82" s="61"/>
      <c r="Q82" s="61"/>
      <c r="R82" s="61"/>
      <c r="S82" s="61"/>
      <c r="T82" s="61"/>
      <c r="U82" s="65"/>
      <c r="V82" s="65"/>
      <c r="W82" s="61"/>
      <c r="X82" s="61"/>
      <c r="Y82" s="61"/>
      <c r="Z82" s="61"/>
      <c r="AA82" s="62"/>
    </row>
    <row r="83" spans="1:27" ht="12.75">
      <c r="A83" s="63"/>
      <c r="B83" s="63"/>
      <c r="C83" s="63"/>
      <c r="D83" s="64"/>
      <c r="E83" s="61"/>
      <c r="F83" s="61"/>
      <c r="G83" s="61"/>
      <c r="H83" s="61"/>
      <c r="I83" s="61"/>
      <c r="J83" s="61"/>
      <c r="K83" s="65"/>
      <c r="L83" s="61"/>
      <c r="M83" s="65"/>
      <c r="N83" s="61"/>
      <c r="O83" s="61"/>
      <c r="P83" s="61"/>
      <c r="Q83" s="61"/>
      <c r="R83" s="61"/>
      <c r="S83" s="61"/>
      <c r="T83" s="61"/>
      <c r="U83" s="65"/>
      <c r="V83" s="65"/>
      <c r="W83" s="61"/>
      <c r="X83" s="61"/>
      <c r="Y83" s="61"/>
      <c r="Z83" s="61"/>
      <c r="AA83" s="62"/>
    </row>
    <row r="84" spans="1:27" ht="12.75">
      <c r="A84" s="63"/>
      <c r="B84" s="63" t="s">
        <v>114</v>
      </c>
      <c r="C84" s="63"/>
      <c r="D84" s="64" t="s">
        <v>102</v>
      </c>
      <c r="E84" s="61">
        <v>160000</v>
      </c>
      <c r="F84" s="61"/>
      <c r="G84" s="61">
        <f>SUM(E84:F84)</f>
        <v>160000</v>
      </c>
      <c r="H84" s="61"/>
      <c r="I84" s="61">
        <f>SUM(G84:H84)</f>
        <v>160000</v>
      </c>
      <c r="J84" s="61">
        <v>8542</v>
      </c>
      <c r="K84" s="65">
        <f>SUM(I84:J84)</f>
        <v>168542</v>
      </c>
      <c r="L84" s="61"/>
      <c r="M84" s="65">
        <f>SUM(K84:L84)</f>
        <v>168542</v>
      </c>
      <c r="N84" s="61">
        <v>8000</v>
      </c>
      <c r="O84" s="61">
        <f>SUM(M84:N84)</f>
        <v>176542</v>
      </c>
      <c r="P84" s="61">
        <v>24458</v>
      </c>
      <c r="Q84" s="61">
        <f>SUM(O84:P84)</f>
        <v>201000</v>
      </c>
      <c r="R84" s="61"/>
      <c r="S84" s="61">
        <f>SUM(Q84:R84)</f>
        <v>201000</v>
      </c>
      <c r="T84" s="61"/>
      <c r="U84" s="65">
        <f>SUM(S84:T84)</f>
        <v>201000</v>
      </c>
      <c r="V84" s="65">
        <v>-968</v>
      </c>
      <c r="W84" s="61">
        <f>SUM(U84:V84)</f>
        <v>200032</v>
      </c>
      <c r="X84" s="61"/>
      <c r="Y84" s="61">
        <f>SUM(W84:X84)</f>
        <v>200032</v>
      </c>
      <c r="Z84" s="61">
        <v>200792</v>
      </c>
      <c r="AA84" s="62">
        <f>Z84/Y84</f>
        <v>1.0037993920972645</v>
      </c>
    </row>
    <row r="85" spans="1:27" ht="12.75">
      <c r="A85" s="63"/>
      <c r="B85" s="63"/>
      <c r="C85" s="63" t="s">
        <v>88</v>
      </c>
      <c r="D85" s="64" t="s">
        <v>155</v>
      </c>
      <c r="E85" s="61">
        <v>160000</v>
      </c>
      <c r="F85" s="61"/>
      <c r="G85" s="61">
        <f>SUM(E85:F85)</f>
        <v>160000</v>
      </c>
      <c r="H85" s="61"/>
      <c r="I85" s="61">
        <f>SUM(G85:H85)</f>
        <v>160000</v>
      </c>
      <c r="J85" s="61">
        <v>8542</v>
      </c>
      <c r="K85" s="65">
        <f>SUM(I85:J85)</f>
        <v>168542</v>
      </c>
      <c r="L85" s="61"/>
      <c r="M85" s="65">
        <f>SUM(K85:L85)</f>
        <v>168542</v>
      </c>
      <c r="N85" s="61"/>
      <c r="O85" s="61">
        <f>SUM(M85:N85)</f>
        <v>168542</v>
      </c>
      <c r="P85" s="61">
        <v>24458</v>
      </c>
      <c r="Q85" s="61">
        <f>SUM(O85:P85)</f>
        <v>193000</v>
      </c>
      <c r="R85" s="61"/>
      <c r="S85" s="61">
        <f>SUM(Q85:R85)</f>
        <v>193000</v>
      </c>
      <c r="T85" s="61"/>
      <c r="U85" s="65">
        <f>SUM(S85:T85)</f>
        <v>193000</v>
      </c>
      <c r="V85" s="65"/>
      <c r="W85" s="61">
        <f>SUM(U85:V85)</f>
        <v>193000</v>
      </c>
      <c r="X85" s="61"/>
      <c r="Y85" s="61">
        <f>SUM(W85:X85)</f>
        <v>193000</v>
      </c>
      <c r="Z85" s="61">
        <v>193760</v>
      </c>
      <c r="AA85" s="62">
        <f>Z85/Y85</f>
        <v>1.003937823834197</v>
      </c>
    </row>
    <row r="86" spans="1:27" ht="12.75">
      <c r="A86" s="63"/>
      <c r="B86" s="63"/>
      <c r="C86" s="63" t="s">
        <v>195</v>
      </c>
      <c r="D86" s="64" t="s">
        <v>196</v>
      </c>
      <c r="E86" s="61"/>
      <c r="F86" s="61"/>
      <c r="G86" s="61"/>
      <c r="H86" s="61"/>
      <c r="I86" s="61"/>
      <c r="J86" s="61"/>
      <c r="K86" s="65"/>
      <c r="L86" s="61"/>
      <c r="M86" s="65">
        <v>0</v>
      </c>
      <c r="N86" s="61">
        <v>8000</v>
      </c>
      <c r="O86" s="61">
        <f>SUM(M86:N86)</f>
        <v>8000</v>
      </c>
      <c r="P86" s="61"/>
      <c r="Q86" s="61">
        <f>SUM(O86:P86)</f>
        <v>8000</v>
      </c>
      <c r="R86" s="61"/>
      <c r="S86" s="61">
        <f>SUM(Q86:R86)</f>
        <v>8000</v>
      </c>
      <c r="T86" s="61"/>
      <c r="U86" s="65">
        <f>SUM(S86:T86)</f>
        <v>8000</v>
      </c>
      <c r="V86" s="65">
        <v>-968</v>
      </c>
      <c r="W86" s="61">
        <f>SUM(U86:V86)</f>
        <v>7032</v>
      </c>
      <c r="X86" s="61"/>
      <c r="Y86" s="61">
        <f>SUM(W86:X86)</f>
        <v>7032</v>
      </c>
      <c r="Z86" s="61">
        <v>7032</v>
      </c>
      <c r="AA86" s="62">
        <f>Z86/Y86</f>
        <v>1</v>
      </c>
    </row>
    <row r="87" spans="1:27" ht="12.75">
      <c r="A87" s="63"/>
      <c r="B87" s="63"/>
      <c r="C87" s="63"/>
      <c r="D87" s="64" t="s">
        <v>197</v>
      </c>
      <c r="E87" s="61"/>
      <c r="F87" s="61"/>
      <c r="G87" s="61"/>
      <c r="H87" s="61"/>
      <c r="I87" s="61"/>
      <c r="J87" s="61"/>
      <c r="K87" s="65"/>
      <c r="L87" s="61"/>
      <c r="M87" s="65"/>
      <c r="N87" s="61"/>
      <c r="O87" s="61"/>
      <c r="P87" s="61"/>
      <c r="Q87" s="61"/>
      <c r="R87" s="61"/>
      <c r="S87" s="61"/>
      <c r="T87" s="61"/>
      <c r="U87" s="65"/>
      <c r="V87" s="65"/>
      <c r="W87" s="61"/>
      <c r="X87" s="61"/>
      <c r="Y87" s="61"/>
      <c r="Z87" s="61"/>
      <c r="AA87" s="62"/>
    </row>
    <row r="88" spans="1:27" ht="12.75">
      <c r="A88" s="63"/>
      <c r="B88" s="63"/>
      <c r="C88" s="63"/>
      <c r="D88" s="64"/>
      <c r="E88" s="61"/>
      <c r="F88" s="61"/>
      <c r="G88" s="61"/>
      <c r="H88" s="61"/>
      <c r="I88" s="61"/>
      <c r="J88" s="61"/>
      <c r="K88" s="65"/>
      <c r="L88" s="61"/>
      <c r="M88" s="65"/>
      <c r="N88" s="61"/>
      <c r="O88" s="61"/>
      <c r="P88" s="61"/>
      <c r="Q88" s="61"/>
      <c r="R88" s="61"/>
      <c r="S88" s="61"/>
      <c r="T88" s="61"/>
      <c r="U88" s="65"/>
      <c r="V88" s="65"/>
      <c r="W88" s="61"/>
      <c r="X88" s="61"/>
      <c r="Y88" s="61"/>
      <c r="Z88" s="61"/>
      <c r="AA88" s="62"/>
    </row>
    <row r="89" spans="1:27" ht="12.75">
      <c r="A89" s="53" t="s">
        <v>117</v>
      </c>
      <c r="B89" s="53"/>
      <c r="C89" s="53"/>
      <c r="D89" s="54" t="s">
        <v>139</v>
      </c>
      <c r="E89" s="55">
        <v>1745</v>
      </c>
      <c r="F89" s="55"/>
      <c r="G89" s="55">
        <f>SUM(E89:F89)</f>
        <v>1745</v>
      </c>
      <c r="H89" s="55"/>
      <c r="I89" s="55">
        <f>SUM(G89:H89)</f>
        <v>1745</v>
      </c>
      <c r="J89" s="61"/>
      <c r="K89" s="65">
        <f>SUM(I89:J89)</f>
        <v>1745</v>
      </c>
      <c r="L89" s="61"/>
      <c r="M89" s="65">
        <f>SUM(K89:L89)</f>
        <v>1745</v>
      </c>
      <c r="N89" s="61"/>
      <c r="O89" s="61">
        <f>SUM(M89:N89)</f>
        <v>1745</v>
      </c>
      <c r="P89" s="61"/>
      <c r="Q89" s="61">
        <f>SUM(O89:P89)</f>
        <v>1745</v>
      </c>
      <c r="R89" s="61">
        <v>8324</v>
      </c>
      <c r="S89" s="61">
        <f>SUM(Q89:R89)</f>
        <v>10069</v>
      </c>
      <c r="T89" s="61">
        <v>28379</v>
      </c>
      <c r="U89" s="65">
        <f>SUM(S89:T89)</f>
        <v>38448</v>
      </c>
      <c r="V89" s="65"/>
      <c r="W89" s="61">
        <f>SUM(U89:V89)</f>
        <v>38448</v>
      </c>
      <c r="X89" s="61"/>
      <c r="Y89" s="55">
        <f>SUM(W89:X89)</f>
        <v>38448</v>
      </c>
      <c r="Z89" s="55">
        <v>37903</v>
      </c>
      <c r="AA89" s="57">
        <f>Z89/Y89</f>
        <v>0.9858250104036621</v>
      </c>
    </row>
    <row r="90" spans="1:27" ht="12.75">
      <c r="A90" s="53"/>
      <c r="B90" s="53"/>
      <c r="C90" s="53"/>
      <c r="D90" s="54" t="s">
        <v>140</v>
      </c>
      <c r="E90" s="55"/>
      <c r="F90" s="55"/>
      <c r="G90" s="55"/>
      <c r="H90" s="55"/>
      <c r="I90" s="55"/>
      <c r="J90" s="61"/>
      <c r="K90" s="65"/>
      <c r="L90" s="61"/>
      <c r="M90" s="65"/>
      <c r="N90" s="61"/>
      <c r="O90" s="61"/>
      <c r="P90" s="61"/>
      <c r="Q90" s="61"/>
      <c r="R90" s="61"/>
      <c r="S90" s="61"/>
      <c r="T90" s="61"/>
      <c r="U90" s="65"/>
      <c r="V90" s="65"/>
      <c r="W90" s="61"/>
      <c r="X90" s="61"/>
      <c r="Y90" s="61"/>
      <c r="Z90" s="61"/>
      <c r="AA90" s="62"/>
    </row>
    <row r="91" spans="1:27" ht="12.75">
      <c r="A91" s="63"/>
      <c r="B91" s="63" t="s">
        <v>118</v>
      </c>
      <c r="C91" s="63"/>
      <c r="D91" s="64" t="s">
        <v>139</v>
      </c>
      <c r="E91" s="61">
        <v>1745</v>
      </c>
      <c r="F91" s="61"/>
      <c r="G91" s="61">
        <f>SUM(E91:F91)</f>
        <v>1745</v>
      </c>
      <c r="H91" s="61"/>
      <c r="I91" s="61">
        <f>SUM(G91:H91)</f>
        <v>1745</v>
      </c>
      <c r="J91" s="61"/>
      <c r="K91" s="65">
        <f>SUM(I91:J91)</f>
        <v>1745</v>
      </c>
      <c r="L91" s="61"/>
      <c r="M91" s="65">
        <f>SUM(K91:L91)</f>
        <v>1745</v>
      </c>
      <c r="N91" s="61"/>
      <c r="O91" s="61">
        <f>SUM(M91:N91)</f>
        <v>1745</v>
      </c>
      <c r="P91" s="61"/>
      <c r="Q91" s="61">
        <f>SUM(O91:P91)</f>
        <v>1745</v>
      </c>
      <c r="R91" s="61"/>
      <c r="S91" s="61">
        <f>SUM(Q91:R91)</f>
        <v>1745</v>
      </c>
      <c r="T91" s="61"/>
      <c r="U91" s="65">
        <f>SUM(S91:T91)</f>
        <v>1745</v>
      </c>
      <c r="V91" s="65"/>
      <c r="W91" s="61">
        <f>SUM(U91:V91)</f>
        <v>1745</v>
      </c>
      <c r="X91" s="61"/>
      <c r="Y91" s="61">
        <f>SUM(W91:X91)</f>
        <v>1745</v>
      </c>
      <c r="Z91" s="61">
        <v>1745</v>
      </c>
      <c r="AA91" s="62">
        <f>Z91/Y91</f>
        <v>1</v>
      </c>
    </row>
    <row r="92" spans="1:27" ht="12.75">
      <c r="A92" s="63"/>
      <c r="B92" s="63"/>
      <c r="C92" s="63"/>
      <c r="D92" s="64" t="s">
        <v>141</v>
      </c>
      <c r="E92" s="61"/>
      <c r="F92" s="61"/>
      <c r="G92" s="61"/>
      <c r="H92" s="61"/>
      <c r="I92" s="61"/>
      <c r="J92" s="61"/>
      <c r="K92" s="65"/>
      <c r="L92" s="61"/>
      <c r="M92" s="65"/>
      <c r="N92" s="61"/>
      <c r="O92" s="61"/>
      <c r="P92" s="61"/>
      <c r="Q92" s="61"/>
      <c r="R92" s="61"/>
      <c r="S92" s="61"/>
      <c r="T92" s="61"/>
      <c r="U92" s="65"/>
      <c r="V92" s="65"/>
      <c r="W92" s="61"/>
      <c r="X92" s="61"/>
      <c r="Y92" s="61"/>
      <c r="Z92" s="61"/>
      <c r="AA92" s="62"/>
    </row>
    <row r="93" spans="1:27" ht="12.75">
      <c r="A93" s="63"/>
      <c r="B93" s="63"/>
      <c r="C93" s="63" t="s">
        <v>23</v>
      </c>
      <c r="D93" s="64" t="s">
        <v>134</v>
      </c>
      <c r="E93" s="61">
        <v>1745</v>
      </c>
      <c r="F93" s="61"/>
      <c r="G93" s="61">
        <f>SUM(E93:F93)</f>
        <v>1745</v>
      </c>
      <c r="H93" s="61"/>
      <c r="I93" s="61">
        <f>SUM(G93:H93)</f>
        <v>1745</v>
      </c>
      <c r="J93" s="61"/>
      <c r="K93" s="65">
        <f>SUM(I93:J93)</f>
        <v>1745</v>
      </c>
      <c r="L93" s="61"/>
      <c r="M93" s="65">
        <f>SUM(K93:L93)</f>
        <v>1745</v>
      </c>
      <c r="N93" s="61"/>
      <c r="O93" s="61">
        <f>SUM(M93:N93)</f>
        <v>1745</v>
      </c>
      <c r="P93" s="61"/>
      <c r="Q93" s="61">
        <f>SUM(O93:P93)</f>
        <v>1745</v>
      </c>
      <c r="R93" s="61"/>
      <c r="S93" s="61">
        <f>SUM(Q93:R93)</f>
        <v>1745</v>
      </c>
      <c r="T93" s="61"/>
      <c r="U93" s="65">
        <f>SUM(S93:T93)</f>
        <v>1745</v>
      </c>
      <c r="V93" s="65"/>
      <c r="W93" s="61">
        <f>SUM(U93:V93)</f>
        <v>1745</v>
      </c>
      <c r="X93" s="61"/>
      <c r="Y93" s="61">
        <f>SUM(W93:X93)</f>
        <v>1745</v>
      </c>
      <c r="Z93" s="61">
        <v>1745</v>
      </c>
      <c r="AA93" s="62">
        <f>Z93/Y93</f>
        <v>1</v>
      </c>
    </row>
    <row r="94" spans="1:27" ht="12.75">
      <c r="A94" s="63"/>
      <c r="B94" s="63"/>
      <c r="C94" s="63"/>
      <c r="D94" s="64" t="s">
        <v>135</v>
      </c>
      <c r="E94" s="61"/>
      <c r="F94" s="61"/>
      <c r="G94" s="61"/>
      <c r="H94" s="61"/>
      <c r="I94" s="61"/>
      <c r="J94" s="61"/>
      <c r="K94" s="65"/>
      <c r="L94" s="61"/>
      <c r="M94" s="65"/>
      <c r="N94" s="61"/>
      <c r="O94" s="61"/>
      <c r="P94" s="61"/>
      <c r="Q94" s="61"/>
      <c r="R94" s="61"/>
      <c r="S94" s="61"/>
      <c r="T94" s="61"/>
      <c r="U94" s="65"/>
      <c r="V94" s="65"/>
      <c r="W94" s="61"/>
      <c r="X94" s="61"/>
      <c r="Y94" s="61"/>
      <c r="Z94" s="61"/>
      <c r="AA94" s="62"/>
    </row>
    <row r="95" spans="1:27" ht="12.75">
      <c r="A95" s="63"/>
      <c r="B95" s="63"/>
      <c r="C95" s="63"/>
      <c r="D95" s="64" t="s">
        <v>136</v>
      </c>
      <c r="E95" s="61"/>
      <c r="F95" s="61"/>
      <c r="G95" s="61"/>
      <c r="H95" s="61"/>
      <c r="I95" s="61"/>
      <c r="J95" s="61"/>
      <c r="K95" s="65"/>
      <c r="L95" s="61"/>
      <c r="M95" s="65"/>
      <c r="N95" s="61"/>
      <c r="O95" s="61"/>
      <c r="P95" s="61"/>
      <c r="Q95" s="61"/>
      <c r="R95" s="61"/>
      <c r="S95" s="61"/>
      <c r="T95" s="61"/>
      <c r="U95" s="65"/>
      <c r="V95" s="65"/>
      <c r="W95" s="61"/>
      <c r="X95" s="61"/>
      <c r="Y95" s="61"/>
      <c r="Z95" s="61"/>
      <c r="AA95" s="62"/>
    </row>
    <row r="96" spans="1:27" ht="12.75">
      <c r="A96" s="63"/>
      <c r="B96" s="63"/>
      <c r="C96" s="63"/>
      <c r="D96" s="64"/>
      <c r="E96" s="61"/>
      <c r="F96" s="61"/>
      <c r="G96" s="61"/>
      <c r="H96" s="61"/>
      <c r="I96" s="61"/>
      <c r="J96" s="61"/>
      <c r="K96" s="65"/>
      <c r="L96" s="61"/>
      <c r="M96" s="65"/>
      <c r="N96" s="61"/>
      <c r="O96" s="61"/>
      <c r="P96" s="61"/>
      <c r="Q96" s="61"/>
      <c r="R96" s="61"/>
      <c r="S96" s="61"/>
      <c r="T96" s="61"/>
      <c r="U96" s="65"/>
      <c r="V96" s="65"/>
      <c r="W96" s="61"/>
      <c r="X96" s="61"/>
      <c r="Y96" s="61"/>
      <c r="Z96" s="61"/>
      <c r="AA96" s="62"/>
    </row>
    <row r="97" spans="1:27" ht="12.75">
      <c r="A97" s="63"/>
      <c r="B97" s="63" t="s">
        <v>249</v>
      </c>
      <c r="C97" s="63"/>
      <c r="D97" s="64" t="s">
        <v>247</v>
      </c>
      <c r="E97" s="61"/>
      <c r="F97" s="61"/>
      <c r="G97" s="61"/>
      <c r="H97" s="61"/>
      <c r="I97" s="61"/>
      <c r="J97" s="61"/>
      <c r="K97" s="65"/>
      <c r="L97" s="61"/>
      <c r="M97" s="65"/>
      <c r="N97" s="61"/>
      <c r="O97" s="61"/>
      <c r="P97" s="61"/>
      <c r="Q97" s="61">
        <v>0</v>
      </c>
      <c r="R97" s="61">
        <v>8324</v>
      </c>
      <c r="S97" s="61">
        <f>SUM(Q97:R97)</f>
        <v>8324</v>
      </c>
      <c r="T97" s="61">
        <v>28379</v>
      </c>
      <c r="U97" s="65">
        <f>SUM(S97:T97)</f>
        <v>36703</v>
      </c>
      <c r="V97" s="65"/>
      <c r="W97" s="61">
        <f>SUM(U97:V97)</f>
        <v>36703</v>
      </c>
      <c r="X97" s="61"/>
      <c r="Y97" s="61">
        <f>SUM(W97:X97)</f>
        <v>36703</v>
      </c>
      <c r="Z97" s="61">
        <v>36158</v>
      </c>
      <c r="AA97" s="62">
        <f>Z97/Y97</f>
        <v>0.9851510775685911</v>
      </c>
    </row>
    <row r="98" spans="1:27" ht="12.75">
      <c r="A98" s="63"/>
      <c r="B98" s="63"/>
      <c r="C98" s="63" t="s">
        <v>23</v>
      </c>
      <c r="D98" s="64" t="s">
        <v>134</v>
      </c>
      <c r="E98" s="61"/>
      <c r="F98" s="61"/>
      <c r="G98" s="61"/>
      <c r="H98" s="61"/>
      <c r="I98" s="61"/>
      <c r="J98" s="61"/>
      <c r="K98" s="65"/>
      <c r="L98" s="61"/>
      <c r="M98" s="65"/>
      <c r="N98" s="61"/>
      <c r="O98" s="61"/>
      <c r="P98" s="61"/>
      <c r="Q98" s="61">
        <v>0</v>
      </c>
      <c r="R98" s="61">
        <v>8324</v>
      </c>
      <c r="S98" s="61">
        <f>SUM(Q98:R98)</f>
        <v>8324</v>
      </c>
      <c r="T98" s="61">
        <v>28379</v>
      </c>
      <c r="U98" s="65">
        <f>SUM(S98:T98)</f>
        <v>36703</v>
      </c>
      <c r="V98" s="65"/>
      <c r="W98" s="61">
        <f>SUM(U98:V98)</f>
        <v>36703</v>
      </c>
      <c r="X98" s="61"/>
      <c r="Y98" s="61">
        <f>SUM(W98:X98)</f>
        <v>36703</v>
      </c>
      <c r="Z98" s="61">
        <v>36158</v>
      </c>
      <c r="AA98" s="62">
        <f>Z98/Y98</f>
        <v>0.9851510775685911</v>
      </c>
    </row>
    <row r="99" spans="1:27" ht="12.75">
      <c r="A99" s="63"/>
      <c r="B99" s="63"/>
      <c r="C99" s="63"/>
      <c r="D99" s="64" t="s">
        <v>135</v>
      </c>
      <c r="E99" s="61"/>
      <c r="F99" s="61"/>
      <c r="G99" s="61"/>
      <c r="H99" s="61"/>
      <c r="I99" s="61"/>
      <c r="J99" s="61"/>
      <c r="K99" s="65"/>
      <c r="L99" s="61"/>
      <c r="M99" s="65"/>
      <c r="N99" s="61"/>
      <c r="O99" s="61"/>
      <c r="P99" s="61"/>
      <c r="Q99" s="61"/>
      <c r="R99" s="61"/>
      <c r="S99" s="61"/>
      <c r="T99" s="61"/>
      <c r="U99" s="65"/>
      <c r="V99" s="65"/>
      <c r="W99" s="61"/>
      <c r="X99" s="61"/>
      <c r="Y99" s="61"/>
      <c r="Z99" s="61"/>
      <c r="AA99" s="62"/>
    </row>
    <row r="100" spans="1:27" ht="12.75">
      <c r="A100" s="63"/>
      <c r="B100" s="63"/>
      <c r="C100" s="63"/>
      <c r="D100" s="64" t="s">
        <v>136</v>
      </c>
      <c r="E100" s="61"/>
      <c r="F100" s="61"/>
      <c r="G100" s="61"/>
      <c r="H100" s="61"/>
      <c r="I100" s="61"/>
      <c r="J100" s="61"/>
      <c r="K100" s="65"/>
      <c r="L100" s="61"/>
      <c r="M100" s="65"/>
      <c r="N100" s="61"/>
      <c r="O100" s="61"/>
      <c r="P100" s="61"/>
      <c r="Q100" s="61"/>
      <c r="R100" s="61"/>
      <c r="S100" s="61"/>
      <c r="T100" s="61"/>
      <c r="U100" s="65"/>
      <c r="V100" s="65"/>
      <c r="W100" s="61"/>
      <c r="X100" s="61"/>
      <c r="Y100" s="61"/>
      <c r="Z100" s="61"/>
      <c r="AA100" s="62"/>
    </row>
    <row r="101" spans="1:27" ht="12.75">
      <c r="A101" s="63"/>
      <c r="B101" s="63"/>
      <c r="C101" s="63"/>
      <c r="D101" s="64"/>
      <c r="E101" s="61"/>
      <c r="F101" s="61"/>
      <c r="G101" s="61"/>
      <c r="H101" s="61"/>
      <c r="I101" s="61"/>
      <c r="J101" s="61"/>
      <c r="K101" s="65"/>
      <c r="L101" s="61"/>
      <c r="M101" s="65"/>
      <c r="N101" s="61"/>
      <c r="O101" s="61"/>
      <c r="P101" s="61"/>
      <c r="Q101" s="61"/>
      <c r="R101" s="61"/>
      <c r="S101" s="61"/>
      <c r="T101" s="61"/>
      <c r="U101" s="65"/>
      <c r="V101" s="65"/>
      <c r="W101" s="61"/>
      <c r="X101" s="61"/>
      <c r="Y101" s="61"/>
      <c r="Z101" s="61"/>
      <c r="AA101" s="62"/>
    </row>
    <row r="102" spans="1:27" s="4" customFormat="1" ht="12.75">
      <c r="A102" s="53" t="s">
        <v>32</v>
      </c>
      <c r="B102" s="53"/>
      <c r="C102" s="53"/>
      <c r="D102" s="54" t="s">
        <v>143</v>
      </c>
      <c r="E102" s="55">
        <v>3500</v>
      </c>
      <c r="F102" s="55"/>
      <c r="G102" s="55">
        <f>SUM(E102:F102)</f>
        <v>3500</v>
      </c>
      <c r="H102" s="55">
        <v>5400</v>
      </c>
      <c r="I102" s="55">
        <f>SUM(G102:H102)</f>
        <v>8900</v>
      </c>
      <c r="J102" s="55"/>
      <c r="K102" s="56">
        <f>SUM(I102:J102)</f>
        <v>8900</v>
      </c>
      <c r="L102" s="55"/>
      <c r="M102" s="56">
        <f>SUM(K102:L102)</f>
        <v>8900</v>
      </c>
      <c r="N102" s="55">
        <v>1554</v>
      </c>
      <c r="O102" s="55">
        <f>SUM(M102:N102)</f>
        <v>10454</v>
      </c>
      <c r="P102" s="55"/>
      <c r="Q102" s="55">
        <f>SUM(O102:P102)</f>
        <v>10454</v>
      </c>
      <c r="R102" s="55"/>
      <c r="S102" s="55">
        <f>SUM(Q102:R102)</f>
        <v>10454</v>
      </c>
      <c r="T102" s="55"/>
      <c r="U102" s="56">
        <f>SUM(S102:T102)</f>
        <v>10454</v>
      </c>
      <c r="V102" s="56"/>
      <c r="W102" s="55">
        <f>SUM(U102:V102)</f>
        <v>10454</v>
      </c>
      <c r="X102" s="55"/>
      <c r="Y102" s="55">
        <f>SUM(W102:X102)</f>
        <v>10454</v>
      </c>
      <c r="Z102" s="55">
        <v>8963</v>
      </c>
      <c r="AA102" s="57">
        <f>Z102/Y102</f>
        <v>0.8573751674000383</v>
      </c>
    </row>
    <row r="103" spans="1:27" s="4" customFormat="1" ht="12.75">
      <c r="A103" s="53"/>
      <c r="B103" s="63" t="s">
        <v>193</v>
      </c>
      <c r="C103" s="63"/>
      <c r="D103" s="64" t="s">
        <v>194</v>
      </c>
      <c r="E103" s="61"/>
      <c r="F103" s="61"/>
      <c r="G103" s="61">
        <v>0</v>
      </c>
      <c r="H103" s="61">
        <v>5400</v>
      </c>
      <c r="I103" s="61">
        <f>SUM(G103:H103)</f>
        <v>5400</v>
      </c>
      <c r="J103" s="55"/>
      <c r="K103" s="56">
        <f>SUM(I103:J103)</f>
        <v>5400</v>
      </c>
      <c r="L103" s="55"/>
      <c r="M103" s="56">
        <f>SUM(K103:L103)</f>
        <v>5400</v>
      </c>
      <c r="N103" s="55">
        <v>1554</v>
      </c>
      <c r="O103" s="61">
        <f>SUM(M103:N103)</f>
        <v>6954</v>
      </c>
      <c r="P103" s="61"/>
      <c r="Q103" s="61">
        <f>SUM(O103:P103)</f>
        <v>6954</v>
      </c>
      <c r="R103" s="55"/>
      <c r="S103" s="55">
        <f>SUM(Q103:R103)</f>
        <v>6954</v>
      </c>
      <c r="T103" s="55"/>
      <c r="U103" s="56">
        <f>SUM(S103:T103)</f>
        <v>6954</v>
      </c>
      <c r="V103" s="56"/>
      <c r="W103" s="55">
        <f>SUM(U103:V103)</f>
        <v>6954</v>
      </c>
      <c r="X103" s="55"/>
      <c r="Y103" s="61">
        <f>SUM(W103:X103)</f>
        <v>6954</v>
      </c>
      <c r="Z103" s="61">
        <v>6954</v>
      </c>
      <c r="AA103" s="62">
        <f>Z103/Y103</f>
        <v>1</v>
      </c>
    </row>
    <row r="104" spans="1:27" s="4" customFormat="1" ht="12.75">
      <c r="A104" s="53"/>
      <c r="B104" s="63"/>
      <c r="C104" s="66" t="s">
        <v>195</v>
      </c>
      <c r="D104" s="64" t="s">
        <v>196</v>
      </c>
      <c r="E104" s="61"/>
      <c r="F104" s="61"/>
      <c r="G104" s="61">
        <v>0</v>
      </c>
      <c r="H104" s="61">
        <v>5400</v>
      </c>
      <c r="I104" s="61">
        <f>SUM(G104:H104)</f>
        <v>5400</v>
      </c>
      <c r="J104" s="55"/>
      <c r="K104" s="56">
        <f>SUM(I104:J104)</f>
        <v>5400</v>
      </c>
      <c r="L104" s="55"/>
      <c r="M104" s="56">
        <f>SUM(K104:L104)</f>
        <v>5400</v>
      </c>
      <c r="N104" s="55">
        <v>1554</v>
      </c>
      <c r="O104" s="61">
        <f>SUM(M104:N104)</f>
        <v>6954</v>
      </c>
      <c r="P104" s="61"/>
      <c r="Q104" s="61">
        <f>SUM(O104:P104)</f>
        <v>6954</v>
      </c>
      <c r="R104" s="55"/>
      <c r="S104" s="55">
        <f>SUM(Q104:R104)</f>
        <v>6954</v>
      </c>
      <c r="T104" s="55"/>
      <c r="U104" s="56">
        <f>SUM(S104:T104)</f>
        <v>6954</v>
      </c>
      <c r="V104" s="56"/>
      <c r="W104" s="55">
        <f>SUM(U104:V104)</f>
        <v>6954</v>
      </c>
      <c r="X104" s="55"/>
      <c r="Y104" s="61">
        <f>SUM(W104:X104)</f>
        <v>6954</v>
      </c>
      <c r="Z104" s="61">
        <v>6954</v>
      </c>
      <c r="AA104" s="62">
        <f>Z104/Y104</f>
        <v>1</v>
      </c>
    </row>
    <row r="105" spans="1:27" s="4" customFormat="1" ht="12.75">
      <c r="A105" s="53"/>
      <c r="B105" s="53"/>
      <c r="C105" s="53"/>
      <c r="D105" s="64" t="s">
        <v>197</v>
      </c>
      <c r="E105" s="55"/>
      <c r="F105" s="61"/>
      <c r="G105" s="61"/>
      <c r="H105" s="55"/>
      <c r="I105" s="55"/>
      <c r="J105" s="55"/>
      <c r="K105" s="56"/>
      <c r="L105" s="55"/>
      <c r="M105" s="56"/>
      <c r="N105" s="55"/>
      <c r="O105" s="61"/>
      <c r="P105" s="61"/>
      <c r="Q105" s="61"/>
      <c r="R105" s="55"/>
      <c r="S105" s="55"/>
      <c r="T105" s="55"/>
      <c r="U105" s="56"/>
      <c r="V105" s="56"/>
      <c r="W105" s="55"/>
      <c r="X105" s="55"/>
      <c r="Y105" s="55"/>
      <c r="Z105" s="55"/>
      <c r="AA105" s="62"/>
    </row>
    <row r="106" spans="1:27" ht="12.75">
      <c r="A106" s="63"/>
      <c r="B106" s="63" t="s">
        <v>33</v>
      </c>
      <c r="C106" s="63"/>
      <c r="D106" s="64" t="s">
        <v>34</v>
      </c>
      <c r="E106" s="61">
        <v>3500</v>
      </c>
      <c r="F106" s="61"/>
      <c r="G106" s="61">
        <f>SUM(E106:F106)</f>
        <v>3500</v>
      </c>
      <c r="H106" s="61"/>
      <c r="I106" s="61">
        <f>SUM(G106:H106)</f>
        <v>3500</v>
      </c>
      <c r="J106" s="61"/>
      <c r="K106" s="65">
        <f>SUM(I106:J106)</f>
        <v>3500</v>
      </c>
      <c r="L106" s="61"/>
      <c r="M106" s="65">
        <f>SUM(K106:L106)</f>
        <v>3500</v>
      </c>
      <c r="N106" s="61"/>
      <c r="O106" s="61">
        <f>SUM(M106:N106)</f>
        <v>3500</v>
      </c>
      <c r="P106" s="61"/>
      <c r="Q106" s="61">
        <f>SUM(O106:P106)</f>
        <v>3500</v>
      </c>
      <c r="R106" s="61"/>
      <c r="S106" s="61">
        <f>SUM(Q106:R106)</f>
        <v>3500</v>
      </c>
      <c r="T106" s="61"/>
      <c r="U106" s="65">
        <f>SUM(S106:T106)</f>
        <v>3500</v>
      </c>
      <c r="V106" s="65"/>
      <c r="W106" s="61">
        <f>SUM(U106:V106)</f>
        <v>3500</v>
      </c>
      <c r="X106" s="61"/>
      <c r="Y106" s="61">
        <f>SUM(W106:X106)</f>
        <v>3500</v>
      </c>
      <c r="Z106" s="61">
        <v>2009</v>
      </c>
      <c r="AA106" s="62">
        <f>Z106/Y106</f>
        <v>0.574</v>
      </c>
    </row>
    <row r="107" spans="1:27" ht="12.75">
      <c r="A107" s="63"/>
      <c r="B107" s="63"/>
      <c r="C107" s="63" t="s">
        <v>35</v>
      </c>
      <c r="D107" s="64" t="s">
        <v>144</v>
      </c>
      <c r="E107" s="61">
        <v>3000</v>
      </c>
      <c r="F107" s="61"/>
      <c r="G107" s="61">
        <f>SUM(E107:F107)</f>
        <v>3000</v>
      </c>
      <c r="H107" s="61"/>
      <c r="I107" s="61">
        <f>SUM(G107:H107)</f>
        <v>3000</v>
      </c>
      <c r="J107" s="61"/>
      <c r="K107" s="65">
        <f>SUM(I107:J107)</f>
        <v>3000</v>
      </c>
      <c r="L107" s="61"/>
      <c r="M107" s="65">
        <f>SUM(K107:L107)</f>
        <v>3000</v>
      </c>
      <c r="N107" s="61"/>
      <c r="O107" s="61">
        <f>SUM(M107:N107)</f>
        <v>3000</v>
      </c>
      <c r="P107" s="61"/>
      <c r="Q107" s="61">
        <f>SUM(O107:P107)</f>
        <v>3000</v>
      </c>
      <c r="R107" s="61"/>
      <c r="S107" s="61">
        <f>SUM(Q107:R107)</f>
        <v>3000</v>
      </c>
      <c r="T107" s="61"/>
      <c r="U107" s="65">
        <f>SUM(S107:T107)</f>
        <v>3000</v>
      </c>
      <c r="V107" s="65"/>
      <c r="W107" s="61">
        <f>SUM(U107:V107)</f>
        <v>3000</v>
      </c>
      <c r="X107" s="61"/>
      <c r="Y107" s="61">
        <f>SUM(W107:X107)</f>
        <v>3000</v>
      </c>
      <c r="Z107" s="61">
        <v>2009</v>
      </c>
      <c r="AA107" s="62">
        <f>Z107/Y107</f>
        <v>0.6696666666666666</v>
      </c>
    </row>
    <row r="108" spans="1:27" ht="12.75">
      <c r="A108" s="63"/>
      <c r="B108" s="63"/>
      <c r="C108" s="63" t="s">
        <v>36</v>
      </c>
      <c r="D108" s="64" t="s">
        <v>145</v>
      </c>
      <c r="E108" s="61">
        <v>500</v>
      </c>
      <c r="F108" s="61"/>
      <c r="G108" s="61">
        <f>SUM(E108:F108)</f>
        <v>500</v>
      </c>
      <c r="H108" s="61"/>
      <c r="I108" s="61">
        <f>SUM(G108:H108)</f>
        <v>500</v>
      </c>
      <c r="J108" s="61"/>
      <c r="K108" s="65">
        <f>SUM(I108:J108)</f>
        <v>500</v>
      </c>
      <c r="L108" s="61"/>
      <c r="M108" s="65">
        <f>SUM(K108:L108)</f>
        <v>500</v>
      </c>
      <c r="N108" s="61"/>
      <c r="O108" s="61">
        <f>SUM(M108:N108)</f>
        <v>500</v>
      </c>
      <c r="P108" s="61"/>
      <c r="Q108" s="61">
        <f>SUM(O108:P108)</f>
        <v>500</v>
      </c>
      <c r="R108" s="61"/>
      <c r="S108" s="61">
        <f>SUM(Q108:R108)</f>
        <v>500</v>
      </c>
      <c r="T108" s="61"/>
      <c r="U108" s="65">
        <f>SUM(S108:T108)</f>
        <v>500</v>
      </c>
      <c r="V108" s="65"/>
      <c r="W108" s="61">
        <f>SUM(U108:V108)</f>
        <v>500</v>
      </c>
      <c r="X108" s="61"/>
      <c r="Y108" s="61">
        <f>SUM(W108:X108)</f>
        <v>500</v>
      </c>
      <c r="Z108" s="61">
        <v>0</v>
      </c>
      <c r="AA108" s="62">
        <f>Z108/Y108</f>
        <v>0</v>
      </c>
    </row>
    <row r="109" spans="1:27" ht="12.75">
      <c r="A109" s="63"/>
      <c r="B109" s="63"/>
      <c r="C109" s="63"/>
      <c r="D109" s="64" t="s">
        <v>146</v>
      </c>
      <c r="E109" s="61"/>
      <c r="F109" s="61"/>
      <c r="G109" s="61"/>
      <c r="H109" s="61"/>
      <c r="I109" s="61"/>
      <c r="J109" s="61"/>
      <c r="K109" s="65"/>
      <c r="L109" s="61"/>
      <c r="M109" s="65"/>
      <c r="N109" s="61"/>
      <c r="O109" s="61"/>
      <c r="P109" s="61"/>
      <c r="Q109" s="61"/>
      <c r="R109" s="61"/>
      <c r="S109" s="61"/>
      <c r="T109" s="61"/>
      <c r="U109" s="65"/>
      <c r="V109" s="65"/>
      <c r="W109" s="61"/>
      <c r="X109" s="61"/>
      <c r="Y109" s="61"/>
      <c r="Z109" s="61"/>
      <c r="AA109" s="62"/>
    </row>
    <row r="110" spans="1:27" ht="12.75">
      <c r="A110" s="63"/>
      <c r="B110" s="63"/>
      <c r="C110" s="63"/>
      <c r="D110" s="64"/>
      <c r="E110" s="61"/>
      <c r="F110" s="61"/>
      <c r="G110" s="61"/>
      <c r="H110" s="61"/>
      <c r="I110" s="61"/>
      <c r="J110" s="61"/>
      <c r="K110" s="65"/>
      <c r="L110" s="61"/>
      <c r="M110" s="65"/>
      <c r="N110" s="61"/>
      <c r="O110" s="61"/>
      <c r="P110" s="61"/>
      <c r="Q110" s="61"/>
      <c r="R110" s="61"/>
      <c r="S110" s="61"/>
      <c r="T110" s="61"/>
      <c r="U110" s="65"/>
      <c r="V110" s="65"/>
      <c r="W110" s="61"/>
      <c r="X110" s="61"/>
      <c r="Y110" s="61"/>
      <c r="Z110" s="61"/>
      <c r="AA110" s="62"/>
    </row>
    <row r="111" spans="1:27" s="4" customFormat="1" ht="12.75">
      <c r="A111" s="53" t="s">
        <v>37</v>
      </c>
      <c r="B111" s="53"/>
      <c r="C111" s="53"/>
      <c r="D111" s="54" t="s">
        <v>147</v>
      </c>
      <c r="E111" s="55">
        <v>5744000</v>
      </c>
      <c r="F111" s="55"/>
      <c r="G111" s="55">
        <f>SUM(E111:F111)</f>
        <v>5744000</v>
      </c>
      <c r="H111" s="55"/>
      <c r="I111" s="55">
        <f>SUM(G111:H111)</f>
        <v>5744000</v>
      </c>
      <c r="J111" s="55">
        <v>324665</v>
      </c>
      <c r="K111" s="56">
        <f>SUM(I111:J111)</f>
        <v>6068665</v>
      </c>
      <c r="L111" s="55"/>
      <c r="M111" s="56">
        <f>SUM(K111:L111)</f>
        <v>6068665</v>
      </c>
      <c r="N111" s="55"/>
      <c r="O111" s="55">
        <f>SUM(M111:N111)</f>
        <v>6068665</v>
      </c>
      <c r="P111" s="55"/>
      <c r="Q111" s="55">
        <f>SUM(O111:P111)</f>
        <v>6068665</v>
      </c>
      <c r="R111" s="55"/>
      <c r="S111" s="55">
        <f>SUM(Q111:R111)</f>
        <v>6068665</v>
      </c>
      <c r="T111" s="55"/>
      <c r="U111" s="56">
        <f>SUM(S111:T111)</f>
        <v>6068665</v>
      </c>
      <c r="V111" s="56"/>
      <c r="W111" s="55">
        <f>SUM(U111:V111)</f>
        <v>6068665</v>
      </c>
      <c r="X111" s="55"/>
      <c r="Y111" s="55">
        <f>SUM(W111:X111)</f>
        <v>6068665</v>
      </c>
      <c r="Z111" s="55">
        <v>6999328</v>
      </c>
      <c r="AA111" s="57">
        <f>Z111/Y111</f>
        <v>1.1533554743918144</v>
      </c>
    </row>
    <row r="112" spans="1:27" s="4" customFormat="1" ht="12.75">
      <c r="A112" s="53"/>
      <c r="B112" s="53"/>
      <c r="C112" s="53"/>
      <c r="D112" s="54" t="s">
        <v>148</v>
      </c>
      <c r="E112" s="55"/>
      <c r="F112" s="61"/>
      <c r="G112" s="61"/>
      <c r="H112" s="55"/>
      <c r="I112" s="55"/>
      <c r="J112" s="55"/>
      <c r="K112" s="56"/>
      <c r="L112" s="55"/>
      <c r="M112" s="56"/>
      <c r="N112" s="55"/>
      <c r="O112" s="55"/>
      <c r="P112" s="55"/>
      <c r="Q112" s="55"/>
      <c r="R112" s="55"/>
      <c r="S112" s="55"/>
      <c r="T112" s="55"/>
      <c r="U112" s="56"/>
      <c r="V112" s="56"/>
      <c r="W112" s="55"/>
      <c r="X112" s="55"/>
      <c r="Y112" s="55"/>
      <c r="Z112" s="55"/>
      <c r="AA112" s="62"/>
    </row>
    <row r="113" spans="1:27" ht="12.75">
      <c r="A113" s="63"/>
      <c r="B113" s="63" t="s">
        <v>38</v>
      </c>
      <c r="C113" s="63"/>
      <c r="D113" s="64" t="s">
        <v>149</v>
      </c>
      <c r="E113" s="61">
        <v>50000</v>
      </c>
      <c r="F113" s="61"/>
      <c r="G113" s="61">
        <f>SUM(E113:F113)</f>
        <v>50000</v>
      </c>
      <c r="H113" s="61"/>
      <c r="I113" s="61">
        <f>SUM(G113:H113)</f>
        <v>50000</v>
      </c>
      <c r="J113" s="61"/>
      <c r="K113" s="65">
        <f>SUM(I113:J113)</f>
        <v>50000</v>
      </c>
      <c r="L113" s="61"/>
      <c r="M113" s="65">
        <f>SUM(K113:L113)</f>
        <v>50000</v>
      </c>
      <c r="N113" s="61"/>
      <c r="O113" s="61">
        <f>SUM(M113:N113)</f>
        <v>50000</v>
      </c>
      <c r="P113" s="61"/>
      <c r="Q113" s="61">
        <f>SUM(O113:P113)</f>
        <v>50000</v>
      </c>
      <c r="R113" s="61"/>
      <c r="S113" s="61">
        <f>SUM(Q113:R113)</f>
        <v>50000</v>
      </c>
      <c r="T113" s="61"/>
      <c r="U113" s="65">
        <f>SUM(S113:T113)</f>
        <v>50000</v>
      </c>
      <c r="V113" s="65"/>
      <c r="W113" s="61">
        <f>SUM(U113:V113)</f>
        <v>50000</v>
      </c>
      <c r="X113" s="61"/>
      <c r="Y113" s="61">
        <f>SUM(W113:X113)</f>
        <v>50000</v>
      </c>
      <c r="Z113" s="61">
        <v>32083</v>
      </c>
      <c r="AA113" s="62">
        <f>Z113/Y113</f>
        <v>0.64166</v>
      </c>
    </row>
    <row r="114" spans="1:27" ht="12.75">
      <c r="A114" s="63"/>
      <c r="B114" s="63"/>
      <c r="C114" s="63" t="s">
        <v>41</v>
      </c>
      <c r="D114" s="64" t="s">
        <v>150</v>
      </c>
      <c r="E114" s="61">
        <v>50000</v>
      </c>
      <c r="F114" s="61"/>
      <c r="G114" s="61">
        <f>SUM(E114:F114)</f>
        <v>50000</v>
      </c>
      <c r="H114" s="61"/>
      <c r="I114" s="61">
        <f>SUM(G114:H114)</f>
        <v>50000</v>
      </c>
      <c r="J114" s="61"/>
      <c r="K114" s="65">
        <f>SUM(I114:J114)</f>
        <v>50000</v>
      </c>
      <c r="L114" s="61"/>
      <c r="M114" s="65">
        <f>SUM(K114:L114)</f>
        <v>50000</v>
      </c>
      <c r="N114" s="61"/>
      <c r="O114" s="61">
        <f>SUM(M114:N114)</f>
        <v>50000</v>
      </c>
      <c r="P114" s="61"/>
      <c r="Q114" s="61">
        <f>SUM(O114:P114)</f>
        <v>50000</v>
      </c>
      <c r="R114" s="61"/>
      <c r="S114" s="61">
        <f>SUM(Q114:R114)</f>
        <v>50000</v>
      </c>
      <c r="T114" s="61"/>
      <c r="U114" s="65">
        <f>SUM(S114:T114)</f>
        <v>50000</v>
      </c>
      <c r="V114" s="65"/>
      <c r="W114" s="61">
        <f>SUM(U114:V114)</f>
        <v>50000</v>
      </c>
      <c r="X114" s="61"/>
      <c r="Y114" s="61">
        <f>SUM(W114:X114)</f>
        <v>50000</v>
      </c>
      <c r="Z114" s="61">
        <v>30075</v>
      </c>
      <c r="AA114" s="62">
        <f>Z114/Y114</f>
        <v>0.6015</v>
      </c>
    </row>
    <row r="115" spans="1:27" ht="12.75">
      <c r="A115" s="63"/>
      <c r="B115" s="63"/>
      <c r="C115" s="63"/>
      <c r="D115" s="64" t="s">
        <v>151</v>
      </c>
      <c r="E115" s="61"/>
      <c r="F115" s="61"/>
      <c r="G115" s="61"/>
      <c r="H115" s="61"/>
      <c r="I115" s="61"/>
      <c r="J115" s="61"/>
      <c r="K115" s="65"/>
      <c r="L115" s="61"/>
      <c r="M115" s="65"/>
      <c r="N115" s="61"/>
      <c r="O115" s="61"/>
      <c r="P115" s="61"/>
      <c r="Q115" s="61"/>
      <c r="R115" s="61"/>
      <c r="S115" s="61"/>
      <c r="T115" s="61"/>
      <c r="U115" s="65"/>
      <c r="V115" s="65"/>
      <c r="W115" s="61"/>
      <c r="X115" s="61"/>
      <c r="Y115" s="61"/>
      <c r="Z115" s="61"/>
      <c r="AA115" s="62"/>
    </row>
    <row r="116" spans="1:27" ht="12.75">
      <c r="A116" s="63"/>
      <c r="B116" s="63"/>
      <c r="C116" s="63" t="s">
        <v>57</v>
      </c>
      <c r="D116" s="64" t="s">
        <v>158</v>
      </c>
      <c r="E116" s="61">
        <v>0</v>
      </c>
      <c r="F116" s="61"/>
      <c r="G116" s="61"/>
      <c r="H116" s="61"/>
      <c r="I116" s="61"/>
      <c r="J116" s="61"/>
      <c r="K116" s="65"/>
      <c r="L116" s="61"/>
      <c r="M116" s="65"/>
      <c r="N116" s="61"/>
      <c r="O116" s="61"/>
      <c r="P116" s="61"/>
      <c r="Q116" s="61"/>
      <c r="R116" s="61"/>
      <c r="S116" s="61"/>
      <c r="T116" s="61"/>
      <c r="U116" s="65"/>
      <c r="V116" s="65"/>
      <c r="W116" s="61"/>
      <c r="X116" s="61"/>
      <c r="Y116" s="61">
        <v>0</v>
      </c>
      <c r="Z116" s="61">
        <v>2008</v>
      </c>
      <c r="AA116" s="62" t="e">
        <f>Z116/Y116</f>
        <v>#DIV/0!</v>
      </c>
    </row>
    <row r="117" spans="1:27" ht="12.75">
      <c r="A117" s="63"/>
      <c r="B117" s="63"/>
      <c r="C117" s="63"/>
      <c r="D117" s="64"/>
      <c r="E117" s="61"/>
      <c r="F117" s="61"/>
      <c r="G117" s="61"/>
      <c r="H117" s="61"/>
      <c r="I117" s="61"/>
      <c r="J117" s="61"/>
      <c r="K117" s="65"/>
      <c r="L117" s="61"/>
      <c r="M117" s="65"/>
      <c r="N117" s="61"/>
      <c r="O117" s="61"/>
      <c r="P117" s="61"/>
      <c r="Q117" s="61"/>
      <c r="R117" s="61"/>
      <c r="S117" s="61"/>
      <c r="T117" s="61"/>
      <c r="U117" s="65"/>
      <c r="V117" s="65"/>
      <c r="W117" s="61"/>
      <c r="X117" s="61"/>
      <c r="Y117" s="61"/>
      <c r="Z117" s="61"/>
      <c r="AA117" s="62"/>
    </row>
    <row r="118" spans="1:27" ht="12.75">
      <c r="A118" s="63"/>
      <c r="B118" s="63" t="s">
        <v>42</v>
      </c>
      <c r="C118" s="63"/>
      <c r="D118" s="64" t="s">
        <v>152</v>
      </c>
      <c r="E118" s="61">
        <v>2710100</v>
      </c>
      <c r="F118" s="61"/>
      <c r="G118" s="61">
        <f>SUM(E118:F118)</f>
        <v>2710100</v>
      </c>
      <c r="H118" s="61"/>
      <c r="I118" s="61">
        <f>SUM(G118:H118)</f>
        <v>2710100</v>
      </c>
      <c r="J118" s="61">
        <v>334361</v>
      </c>
      <c r="K118" s="65">
        <f>SUM(I118:J118)</f>
        <v>3044461</v>
      </c>
      <c r="L118" s="61"/>
      <c r="M118" s="65">
        <f>SUM(K118:L118)</f>
        <v>3044461</v>
      </c>
      <c r="N118" s="61"/>
      <c r="O118" s="61">
        <f>SUM(M118:N118)</f>
        <v>3044461</v>
      </c>
      <c r="P118" s="61"/>
      <c r="Q118" s="61">
        <f>SUM(O118:P118)</f>
        <v>3044461</v>
      </c>
      <c r="R118" s="61"/>
      <c r="S118" s="61">
        <f>SUM(Q118:R118)</f>
        <v>3044461</v>
      </c>
      <c r="T118" s="61"/>
      <c r="U118" s="65">
        <f>SUM(S118:T118)</f>
        <v>3044461</v>
      </c>
      <c r="V118" s="65"/>
      <c r="W118" s="61">
        <f>SUM(U118:V118)</f>
        <v>3044461</v>
      </c>
      <c r="X118" s="61"/>
      <c r="Y118" s="61">
        <f>SUM(W118:X118)</f>
        <v>3044461</v>
      </c>
      <c r="Z118" s="61">
        <v>4025215</v>
      </c>
      <c r="AA118" s="62">
        <f>Z118/Y118</f>
        <v>1.3221437226490995</v>
      </c>
    </row>
    <row r="119" spans="1:27" ht="12.75">
      <c r="A119" s="63"/>
      <c r="B119" s="63"/>
      <c r="C119" s="63"/>
      <c r="D119" s="64" t="s">
        <v>153</v>
      </c>
      <c r="E119" s="61"/>
      <c r="F119" s="61"/>
      <c r="G119" s="61"/>
      <c r="H119" s="61"/>
      <c r="I119" s="61"/>
      <c r="J119" s="61"/>
      <c r="K119" s="65"/>
      <c r="L119" s="61"/>
      <c r="M119" s="65"/>
      <c r="N119" s="61"/>
      <c r="O119" s="61"/>
      <c r="P119" s="61"/>
      <c r="Q119" s="61"/>
      <c r="R119" s="61"/>
      <c r="S119" s="61"/>
      <c r="T119" s="61"/>
      <c r="U119" s="65"/>
      <c r="V119" s="65"/>
      <c r="W119" s="61"/>
      <c r="X119" s="61"/>
      <c r="Y119" s="61"/>
      <c r="Z119" s="61"/>
      <c r="AA119" s="62"/>
    </row>
    <row r="120" spans="1:27" ht="12.75">
      <c r="A120" s="63"/>
      <c r="B120" s="63"/>
      <c r="C120" s="63"/>
      <c r="D120" s="64" t="s">
        <v>154</v>
      </c>
      <c r="E120" s="61"/>
      <c r="F120" s="61"/>
      <c r="G120" s="61"/>
      <c r="H120" s="61"/>
      <c r="I120" s="61"/>
      <c r="J120" s="61"/>
      <c r="K120" s="65"/>
      <c r="L120" s="61"/>
      <c r="M120" s="65"/>
      <c r="N120" s="61"/>
      <c r="O120" s="61"/>
      <c r="P120" s="61"/>
      <c r="Q120" s="61"/>
      <c r="R120" s="61"/>
      <c r="S120" s="61"/>
      <c r="T120" s="61"/>
      <c r="U120" s="65"/>
      <c r="V120" s="65"/>
      <c r="W120" s="61"/>
      <c r="X120" s="61"/>
      <c r="Y120" s="61"/>
      <c r="Z120" s="61"/>
      <c r="AA120" s="62"/>
    </row>
    <row r="121" spans="1:27" ht="12.75">
      <c r="A121" s="63"/>
      <c r="B121" s="63"/>
      <c r="C121" s="63" t="s">
        <v>43</v>
      </c>
      <c r="D121" s="64" t="s">
        <v>44</v>
      </c>
      <c r="E121" s="61">
        <v>1840000</v>
      </c>
      <c r="F121" s="61"/>
      <c r="G121" s="61">
        <f aca="true" t="shared" si="1" ref="G121:G127">SUM(E121:F121)</f>
        <v>1840000</v>
      </c>
      <c r="H121" s="61"/>
      <c r="I121" s="61">
        <f aca="true" t="shared" si="2" ref="I121:I127">SUM(G121:H121)</f>
        <v>1840000</v>
      </c>
      <c r="J121" s="61"/>
      <c r="K121" s="65">
        <f aca="true" t="shared" si="3" ref="K121:K127">SUM(I121:J121)</f>
        <v>1840000</v>
      </c>
      <c r="L121" s="61"/>
      <c r="M121" s="65">
        <f aca="true" t="shared" si="4" ref="M121:M127">SUM(K121:L121)</f>
        <v>1840000</v>
      </c>
      <c r="N121" s="61"/>
      <c r="O121" s="61">
        <f aca="true" t="shared" si="5" ref="O121:O127">SUM(M121:N121)</f>
        <v>1840000</v>
      </c>
      <c r="P121" s="61"/>
      <c r="Q121" s="61">
        <f aca="true" t="shared" si="6" ref="Q121:Q127">SUM(O121:P121)</f>
        <v>1840000</v>
      </c>
      <c r="R121" s="61"/>
      <c r="S121" s="61">
        <f aca="true" t="shared" si="7" ref="S121:S127">SUM(Q121:R121)</f>
        <v>1840000</v>
      </c>
      <c r="T121" s="61"/>
      <c r="U121" s="65">
        <f aca="true" t="shared" si="8" ref="U121:U127">SUM(S121:T121)</f>
        <v>1840000</v>
      </c>
      <c r="V121" s="65"/>
      <c r="W121" s="61">
        <f aca="true" t="shared" si="9" ref="W121:W127">SUM(U121:V121)</f>
        <v>1840000</v>
      </c>
      <c r="X121" s="61"/>
      <c r="Y121" s="61">
        <f aca="true" t="shared" si="10" ref="Y121:Y127">SUM(W121:X121)</f>
        <v>1840000</v>
      </c>
      <c r="Z121" s="61">
        <v>1935587</v>
      </c>
      <c r="AA121" s="62">
        <f aca="true" t="shared" si="11" ref="AA121:AA127">Z121/Y121</f>
        <v>1.051949456521739</v>
      </c>
    </row>
    <row r="122" spans="1:27" ht="12.75">
      <c r="A122" s="63"/>
      <c r="B122" s="63"/>
      <c r="C122" s="63" t="s">
        <v>45</v>
      </c>
      <c r="D122" s="64" t="s">
        <v>46</v>
      </c>
      <c r="E122" s="61">
        <v>77100</v>
      </c>
      <c r="F122" s="61"/>
      <c r="G122" s="61">
        <f t="shared" si="1"/>
        <v>77100</v>
      </c>
      <c r="H122" s="61"/>
      <c r="I122" s="61">
        <f t="shared" si="2"/>
        <v>77100</v>
      </c>
      <c r="J122" s="61"/>
      <c r="K122" s="65">
        <f t="shared" si="3"/>
        <v>77100</v>
      </c>
      <c r="L122" s="61"/>
      <c r="M122" s="65">
        <f t="shared" si="4"/>
        <v>77100</v>
      </c>
      <c r="N122" s="61"/>
      <c r="O122" s="61">
        <f t="shared" si="5"/>
        <v>77100</v>
      </c>
      <c r="P122" s="61"/>
      <c r="Q122" s="61">
        <f t="shared" si="6"/>
        <v>77100</v>
      </c>
      <c r="R122" s="61"/>
      <c r="S122" s="61">
        <f t="shared" si="7"/>
        <v>77100</v>
      </c>
      <c r="T122" s="61"/>
      <c r="U122" s="65">
        <f t="shared" si="8"/>
        <v>77100</v>
      </c>
      <c r="V122" s="65"/>
      <c r="W122" s="61">
        <f t="shared" si="9"/>
        <v>77100</v>
      </c>
      <c r="X122" s="61"/>
      <c r="Y122" s="61">
        <f t="shared" si="10"/>
        <v>77100</v>
      </c>
      <c r="Z122" s="61">
        <v>60704</v>
      </c>
      <c r="AA122" s="62">
        <f t="shared" si="11"/>
        <v>0.7873411154345007</v>
      </c>
    </row>
    <row r="123" spans="1:27" ht="12.75">
      <c r="A123" s="63"/>
      <c r="B123" s="63"/>
      <c r="C123" s="63" t="s">
        <v>47</v>
      </c>
      <c r="D123" s="64" t="s">
        <v>48</v>
      </c>
      <c r="E123" s="61">
        <v>154000</v>
      </c>
      <c r="F123" s="61"/>
      <c r="G123" s="61">
        <f t="shared" si="1"/>
        <v>154000</v>
      </c>
      <c r="H123" s="61"/>
      <c r="I123" s="61">
        <f t="shared" si="2"/>
        <v>154000</v>
      </c>
      <c r="J123" s="61"/>
      <c r="K123" s="65">
        <f t="shared" si="3"/>
        <v>154000</v>
      </c>
      <c r="L123" s="61"/>
      <c r="M123" s="65">
        <f t="shared" si="4"/>
        <v>154000</v>
      </c>
      <c r="N123" s="61"/>
      <c r="O123" s="61">
        <f t="shared" si="5"/>
        <v>154000</v>
      </c>
      <c r="P123" s="61"/>
      <c r="Q123" s="61">
        <f t="shared" si="6"/>
        <v>154000</v>
      </c>
      <c r="R123" s="61"/>
      <c r="S123" s="61">
        <f t="shared" si="7"/>
        <v>154000</v>
      </c>
      <c r="T123" s="61"/>
      <c r="U123" s="65">
        <f t="shared" si="8"/>
        <v>154000</v>
      </c>
      <c r="V123" s="65"/>
      <c r="W123" s="61">
        <f t="shared" si="9"/>
        <v>154000</v>
      </c>
      <c r="X123" s="61"/>
      <c r="Y123" s="61">
        <f t="shared" si="10"/>
        <v>154000</v>
      </c>
      <c r="Z123" s="61">
        <v>172445</v>
      </c>
      <c r="AA123" s="62">
        <f t="shared" si="11"/>
        <v>1.1197727272727274</v>
      </c>
    </row>
    <row r="124" spans="1:27" ht="12.75">
      <c r="A124" s="63"/>
      <c r="B124" s="63"/>
      <c r="C124" s="63" t="s">
        <v>49</v>
      </c>
      <c r="D124" s="64" t="s">
        <v>50</v>
      </c>
      <c r="E124" s="61">
        <v>18000</v>
      </c>
      <c r="F124" s="61"/>
      <c r="G124" s="61">
        <f t="shared" si="1"/>
        <v>18000</v>
      </c>
      <c r="H124" s="61"/>
      <c r="I124" s="61">
        <f t="shared" si="2"/>
        <v>18000</v>
      </c>
      <c r="J124" s="61">
        <v>15000</v>
      </c>
      <c r="K124" s="65">
        <f t="shared" si="3"/>
        <v>33000</v>
      </c>
      <c r="L124" s="61"/>
      <c r="M124" s="65">
        <f t="shared" si="4"/>
        <v>33000</v>
      </c>
      <c r="N124" s="61"/>
      <c r="O124" s="61">
        <f t="shared" si="5"/>
        <v>33000</v>
      </c>
      <c r="P124" s="61"/>
      <c r="Q124" s="61">
        <f t="shared" si="6"/>
        <v>33000</v>
      </c>
      <c r="R124" s="61"/>
      <c r="S124" s="61">
        <f t="shared" si="7"/>
        <v>33000</v>
      </c>
      <c r="T124" s="61"/>
      <c r="U124" s="65">
        <f t="shared" si="8"/>
        <v>33000</v>
      </c>
      <c r="V124" s="65"/>
      <c r="W124" s="61">
        <f t="shared" si="9"/>
        <v>33000</v>
      </c>
      <c r="X124" s="61"/>
      <c r="Y124" s="61">
        <f t="shared" si="10"/>
        <v>33000</v>
      </c>
      <c r="Z124" s="61">
        <v>36087</v>
      </c>
      <c r="AA124" s="62">
        <f t="shared" si="11"/>
        <v>1.0935454545454546</v>
      </c>
    </row>
    <row r="125" spans="1:27" ht="12.75">
      <c r="A125" s="63"/>
      <c r="B125" s="63"/>
      <c r="C125" s="63" t="s">
        <v>62</v>
      </c>
      <c r="D125" s="64" t="s">
        <v>63</v>
      </c>
      <c r="E125" s="61">
        <v>600000</v>
      </c>
      <c r="F125" s="61"/>
      <c r="G125" s="61">
        <f t="shared" si="1"/>
        <v>600000</v>
      </c>
      <c r="H125" s="61"/>
      <c r="I125" s="61">
        <f t="shared" si="2"/>
        <v>600000</v>
      </c>
      <c r="J125" s="61">
        <v>319361</v>
      </c>
      <c r="K125" s="65">
        <f t="shared" si="3"/>
        <v>919361</v>
      </c>
      <c r="L125" s="61"/>
      <c r="M125" s="65">
        <f t="shared" si="4"/>
        <v>919361</v>
      </c>
      <c r="N125" s="61"/>
      <c r="O125" s="61">
        <f t="shared" si="5"/>
        <v>919361</v>
      </c>
      <c r="P125" s="61"/>
      <c r="Q125" s="61">
        <f t="shared" si="6"/>
        <v>919361</v>
      </c>
      <c r="R125" s="61"/>
      <c r="S125" s="61">
        <f t="shared" si="7"/>
        <v>919361</v>
      </c>
      <c r="T125" s="61"/>
      <c r="U125" s="65">
        <f t="shared" si="8"/>
        <v>919361</v>
      </c>
      <c r="V125" s="65"/>
      <c r="W125" s="61">
        <f t="shared" si="9"/>
        <v>919361</v>
      </c>
      <c r="X125" s="61"/>
      <c r="Y125" s="61">
        <f t="shared" si="10"/>
        <v>919361</v>
      </c>
      <c r="Z125" s="61">
        <v>1815003</v>
      </c>
      <c r="AA125" s="62">
        <f t="shared" si="11"/>
        <v>1.97420055886643</v>
      </c>
    </row>
    <row r="126" spans="1:27" ht="12.75">
      <c r="A126" s="63"/>
      <c r="B126" s="63"/>
      <c r="C126" s="63" t="s">
        <v>30</v>
      </c>
      <c r="D126" s="64" t="s">
        <v>159</v>
      </c>
      <c r="E126" s="61">
        <v>1000</v>
      </c>
      <c r="F126" s="61"/>
      <c r="G126" s="61">
        <f t="shared" si="1"/>
        <v>1000</v>
      </c>
      <c r="H126" s="61"/>
      <c r="I126" s="61">
        <f t="shared" si="2"/>
        <v>1000</v>
      </c>
      <c r="J126" s="61"/>
      <c r="K126" s="65">
        <f t="shared" si="3"/>
        <v>1000</v>
      </c>
      <c r="L126" s="61"/>
      <c r="M126" s="65">
        <f t="shared" si="4"/>
        <v>1000</v>
      </c>
      <c r="N126" s="61"/>
      <c r="O126" s="61">
        <f t="shared" si="5"/>
        <v>1000</v>
      </c>
      <c r="P126" s="61"/>
      <c r="Q126" s="61">
        <f t="shared" si="6"/>
        <v>1000</v>
      </c>
      <c r="R126" s="61"/>
      <c r="S126" s="61">
        <f t="shared" si="7"/>
        <v>1000</v>
      </c>
      <c r="T126" s="61"/>
      <c r="U126" s="65">
        <f t="shared" si="8"/>
        <v>1000</v>
      </c>
      <c r="V126" s="65"/>
      <c r="W126" s="61">
        <f t="shared" si="9"/>
        <v>1000</v>
      </c>
      <c r="X126" s="61"/>
      <c r="Y126" s="61">
        <f t="shared" si="10"/>
        <v>1000</v>
      </c>
      <c r="Z126" s="61">
        <v>195</v>
      </c>
      <c r="AA126" s="62">
        <f t="shared" si="11"/>
        <v>0.195</v>
      </c>
    </row>
    <row r="127" spans="1:27" ht="12.75">
      <c r="A127" s="63"/>
      <c r="B127" s="63"/>
      <c r="C127" s="63" t="s">
        <v>57</v>
      </c>
      <c r="D127" s="64" t="s">
        <v>158</v>
      </c>
      <c r="E127" s="61">
        <v>20000</v>
      </c>
      <c r="F127" s="61"/>
      <c r="G127" s="61">
        <f t="shared" si="1"/>
        <v>20000</v>
      </c>
      <c r="H127" s="61"/>
      <c r="I127" s="61">
        <f t="shared" si="2"/>
        <v>20000</v>
      </c>
      <c r="J127" s="61"/>
      <c r="K127" s="65">
        <f t="shared" si="3"/>
        <v>20000</v>
      </c>
      <c r="L127" s="61"/>
      <c r="M127" s="65">
        <f t="shared" si="4"/>
        <v>20000</v>
      </c>
      <c r="N127" s="61"/>
      <c r="O127" s="61">
        <f t="shared" si="5"/>
        <v>20000</v>
      </c>
      <c r="P127" s="61"/>
      <c r="Q127" s="61">
        <f t="shared" si="6"/>
        <v>20000</v>
      </c>
      <c r="R127" s="61"/>
      <c r="S127" s="61">
        <f t="shared" si="7"/>
        <v>20000</v>
      </c>
      <c r="T127" s="61"/>
      <c r="U127" s="65">
        <f t="shared" si="8"/>
        <v>20000</v>
      </c>
      <c r="V127" s="65"/>
      <c r="W127" s="61">
        <f t="shared" si="9"/>
        <v>20000</v>
      </c>
      <c r="X127" s="61"/>
      <c r="Y127" s="61">
        <f t="shared" si="10"/>
        <v>20000</v>
      </c>
      <c r="Z127" s="61">
        <v>5194</v>
      </c>
      <c r="AA127" s="62">
        <f t="shared" si="11"/>
        <v>0.2597</v>
      </c>
    </row>
    <row r="128" spans="1:27" ht="12.75">
      <c r="A128" s="63"/>
      <c r="B128" s="63"/>
      <c r="C128" s="63"/>
      <c r="D128" s="64"/>
      <c r="E128" s="61"/>
      <c r="F128" s="61"/>
      <c r="G128" s="61"/>
      <c r="H128" s="61"/>
      <c r="I128" s="61"/>
      <c r="J128" s="61"/>
      <c r="K128" s="65"/>
      <c r="L128" s="61"/>
      <c r="M128" s="65"/>
      <c r="N128" s="61"/>
      <c r="O128" s="61"/>
      <c r="P128" s="61"/>
      <c r="Q128" s="61"/>
      <c r="R128" s="61"/>
      <c r="S128" s="61"/>
      <c r="T128" s="61"/>
      <c r="U128" s="65"/>
      <c r="V128" s="65"/>
      <c r="W128" s="61"/>
      <c r="X128" s="61"/>
      <c r="Y128" s="61"/>
      <c r="Z128" s="61"/>
      <c r="AA128" s="62"/>
    </row>
    <row r="129" spans="1:27" ht="12.75">
      <c r="A129" s="63"/>
      <c r="B129" s="63" t="s">
        <v>59</v>
      </c>
      <c r="C129" s="63"/>
      <c r="D129" s="64" t="s">
        <v>152</v>
      </c>
      <c r="E129" s="61">
        <v>1467900</v>
      </c>
      <c r="F129" s="61"/>
      <c r="G129" s="61">
        <f>SUM(E129:F129)</f>
        <v>1467900</v>
      </c>
      <c r="H129" s="61"/>
      <c r="I129" s="61">
        <f>SUM(G129:H129)</f>
        <v>1467900</v>
      </c>
      <c r="J129" s="61">
        <v>113427</v>
      </c>
      <c r="K129" s="65">
        <f>SUM(I129:J129)</f>
        <v>1581327</v>
      </c>
      <c r="L129" s="61"/>
      <c r="M129" s="65">
        <f>SUM(K129:L129)</f>
        <v>1581327</v>
      </c>
      <c r="N129" s="61"/>
      <c r="O129" s="61">
        <f>SUM(M129:N129)</f>
        <v>1581327</v>
      </c>
      <c r="P129" s="61"/>
      <c r="Q129" s="61">
        <f>SUM(O129:P129)</f>
        <v>1581327</v>
      </c>
      <c r="R129" s="61"/>
      <c r="S129" s="61">
        <f>SUM(Q129:R129)</f>
        <v>1581327</v>
      </c>
      <c r="T129" s="61"/>
      <c r="U129" s="65">
        <f>SUM(S129:T129)</f>
        <v>1581327</v>
      </c>
      <c r="V129" s="65"/>
      <c r="W129" s="61">
        <f>SUM(U129:V129)</f>
        <v>1581327</v>
      </c>
      <c r="X129" s="61"/>
      <c r="Y129" s="61">
        <f>SUM(W129:X129)</f>
        <v>1581327</v>
      </c>
      <c r="Z129" s="61">
        <v>1647772</v>
      </c>
      <c r="AA129" s="62">
        <f>Z129/Y129</f>
        <v>1.0420185072410704</v>
      </c>
    </row>
    <row r="130" spans="1:27" ht="12.75">
      <c r="A130" s="63"/>
      <c r="B130" s="63"/>
      <c r="C130" s="63"/>
      <c r="D130" s="64" t="s">
        <v>156</v>
      </c>
      <c r="E130" s="61"/>
      <c r="F130" s="61"/>
      <c r="G130" s="61"/>
      <c r="H130" s="61"/>
      <c r="I130" s="61"/>
      <c r="J130" s="61"/>
      <c r="K130" s="65"/>
      <c r="L130" s="61"/>
      <c r="M130" s="65"/>
      <c r="N130" s="61"/>
      <c r="O130" s="61"/>
      <c r="P130" s="61"/>
      <c r="Q130" s="61"/>
      <c r="R130" s="61"/>
      <c r="S130" s="61"/>
      <c r="T130" s="61"/>
      <c r="U130" s="65"/>
      <c r="V130" s="65"/>
      <c r="W130" s="61"/>
      <c r="X130" s="61"/>
      <c r="Y130" s="61"/>
      <c r="Z130" s="61"/>
      <c r="AA130" s="62"/>
    </row>
    <row r="131" spans="1:27" ht="12.75">
      <c r="A131" s="63"/>
      <c r="B131" s="63"/>
      <c r="C131" s="63"/>
      <c r="D131" s="64" t="s">
        <v>157</v>
      </c>
      <c r="E131" s="61"/>
      <c r="F131" s="61"/>
      <c r="G131" s="61"/>
      <c r="H131" s="61"/>
      <c r="I131" s="61"/>
      <c r="J131" s="61"/>
      <c r="K131" s="65"/>
      <c r="L131" s="61"/>
      <c r="M131" s="65"/>
      <c r="N131" s="61"/>
      <c r="O131" s="61"/>
      <c r="P131" s="61"/>
      <c r="Q131" s="61"/>
      <c r="R131" s="61"/>
      <c r="S131" s="61"/>
      <c r="T131" s="61"/>
      <c r="U131" s="65"/>
      <c r="V131" s="65"/>
      <c r="W131" s="61"/>
      <c r="X131" s="61"/>
      <c r="Y131" s="61"/>
      <c r="Z131" s="61"/>
      <c r="AA131" s="62"/>
    </row>
    <row r="132" spans="1:27" ht="12.75">
      <c r="A132" s="63"/>
      <c r="B132" s="63"/>
      <c r="C132" s="63" t="s">
        <v>43</v>
      </c>
      <c r="D132" s="64" t="s">
        <v>44</v>
      </c>
      <c r="E132" s="61">
        <v>1114000</v>
      </c>
      <c r="F132" s="61"/>
      <c r="G132" s="61">
        <f aca="true" t="shared" si="12" ref="G132:G142">SUM(E132:F132)</f>
        <v>1114000</v>
      </c>
      <c r="H132" s="61"/>
      <c r="I132" s="61">
        <f aca="true" t="shared" si="13" ref="I132:I142">SUM(G132:H132)</f>
        <v>1114000</v>
      </c>
      <c r="J132" s="61">
        <v>21955</v>
      </c>
      <c r="K132" s="65">
        <f aca="true" t="shared" si="14" ref="K132:K142">SUM(I132:J132)</f>
        <v>1135955</v>
      </c>
      <c r="L132" s="61"/>
      <c r="M132" s="65">
        <f aca="true" t="shared" si="15" ref="M132:M142">SUM(K132:L132)</f>
        <v>1135955</v>
      </c>
      <c r="N132" s="61"/>
      <c r="O132" s="61">
        <f aca="true" t="shared" si="16" ref="O132:O142">SUM(M132:N132)</f>
        <v>1135955</v>
      </c>
      <c r="P132" s="61"/>
      <c r="Q132" s="61">
        <f aca="true" t="shared" si="17" ref="Q132:Q142">SUM(O132:P132)</f>
        <v>1135955</v>
      </c>
      <c r="R132" s="61"/>
      <c r="S132" s="61">
        <f aca="true" t="shared" si="18" ref="S132:S142">SUM(Q132:R132)</f>
        <v>1135955</v>
      </c>
      <c r="T132" s="61"/>
      <c r="U132" s="65">
        <f aca="true" t="shared" si="19" ref="U132:U142">SUM(S132:T132)</f>
        <v>1135955</v>
      </c>
      <c r="V132" s="65"/>
      <c r="W132" s="61">
        <f aca="true" t="shared" si="20" ref="W132:W142">SUM(U132:V132)</f>
        <v>1135955</v>
      </c>
      <c r="X132" s="61"/>
      <c r="Y132" s="61">
        <f aca="true" t="shared" si="21" ref="Y132:Y142">SUM(W132:X132)</f>
        <v>1135955</v>
      </c>
      <c r="Z132" s="61">
        <v>1105840</v>
      </c>
      <c r="AA132" s="62">
        <f aca="true" t="shared" si="22" ref="AA132:AA142">Z132/Y132</f>
        <v>0.9734892667403198</v>
      </c>
    </row>
    <row r="133" spans="1:27" ht="12.75">
      <c r="A133" s="63"/>
      <c r="B133" s="63"/>
      <c r="C133" s="63" t="s">
        <v>45</v>
      </c>
      <c r="D133" s="64" t="s">
        <v>46</v>
      </c>
      <c r="E133" s="61">
        <v>159900</v>
      </c>
      <c r="F133" s="61"/>
      <c r="G133" s="61">
        <f t="shared" si="12"/>
        <v>159900</v>
      </c>
      <c r="H133" s="61"/>
      <c r="I133" s="61">
        <f t="shared" si="13"/>
        <v>159900</v>
      </c>
      <c r="J133" s="61"/>
      <c r="K133" s="65">
        <f t="shared" si="14"/>
        <v>159900</v>
      </c>
      <c r="L133" s="61"/>
      <c r="M133" s="65">
        <f t="shared" si="15"/>
        <v>159900</v>
      </c>
      <c r="N133" s="61"/>
      <c r="O133" s="61">
        <f t="shared" si="16"/>
        <v>159900</v>
      </c>
      <c r="P133" s="61"/>
      <c r="Q133" s="61">
        <f t="shared" si="17"/>
        <v>159900</v>
      </c>
      <c r="R133" s="61"/>
      <c r="S133" s="61">
        <f t="shared" si="18"/>
        <v>159900</v>
      </c>
      <c r="T133" s="61"/>
      <c r="U133" s="65">
        <f t="shared" si="19"/>
        <v>159900</v>
      </c>
      <c r="V133" s="65"/>
      <c r="W133" s="61">
        <f t="shared" si="20"/>
        <v>159900</v>
      </c>
      <c r="X133" s="61"/>
      <c r="Y133" s="61">
        <f t="shared" si="21"/>
        <v>159900</v>
      </c>
      <c r="Z133" s="61">
        <v>180761</v>
      </c>
      <c r="AA133" s="62">
        <f t="shared" si="22"/>
        <v>1.130462789243277</v>
      </c>
    </row>
    <row r="134" spans="1:27" ht="12.75">
      <c r="A134" s="63"/>
      <c r="B134" s="63"/>
      <c r="C134" s="63" t="s">
        <v>47</v>
      </c>
      <c r="D134" s="64" t="s">
        <v>48</v>
      </c>
      <c r="E134" s="61">
        <v>2000</v>
      </c>
      <c r="F134" s="61"/>
      <c r="G134" s="61">
        <f t="shared" si="12"/>
        <v>2000</v>
      </c>
      <c r="H134" s="61"/>
      <c r="I134" s="61">
        <f t="shared" si="13"/>
        <v>2000</v>
      </c>
      <c r="J134" s="61"/>
      <c r="K134" s="65">
        <f t="shared" si="14"/>
        <v>2000</v>
      </c>
      <c r="L134" s="61"/>
      <c r="M134" s="65">
        <f t="shared" si="15"/>
        <v>2000</v>
      </c>
      <c r="N134" s="61"/>
      <c r="O134" s="61">
        <f t="shared" si="16"/>
        <v>2000</v>
      </c>
      <c r="P134" s="61"/>
      <c r="Q134" s="61">
        <f t="shared" si="17"/>
        <v>2000</v>
      </c>
      <c r="R134" s="61"/>
      <c r="S134" s="61">
        <f t="shared" si="18"/>
        <v>2000</v>
      </c>
      <c r="T134" s="61"/>
      <c r="U134" s="65">
        <f t="shared" si="19"/>
        <v>2000</v>
      </c>
      <c r="V134" s="65"/>
      <c r="W134" s="61">
        <f t="shared" si="20"/>
        <v>2000</v>
      </c>
      <c r="X134" s="61"/>
      <c r="Y134" s="61">
        <f t="shared" si="21"/>
        <v>2000</v>
      </c>
      <c r="Z134" s="61">
        <v>2708</v>
      </c>
      <c r="AA134" s="62">
        <f t="shared" si="22"/>
        <v>1.354</v>
      </c>
    </row>
    <row r="135" spans="1:27" ht="12.75">
      <c r="A135" s="63"/>
      <c r="B135" s="63"/>
      <c r="C135" s="63" t="s">
        <v>49</v>
      </c>
      <c r="D135" s="64" t="s">
        <v>50</v>
      </c>
      <c r="E135" s="61">
        <v>60000</v>
      </c>
      <c r="F135" s="61"/>
      <c r="G135" s="61">
        <f t="shared" si="12"/>
        <v>60000</v>
      </c>
      <c r="H135" s="61"/>
      <c r="I135" s="61">
        <f t="shared" si="13"/>
        <v>60000</v>
      </c>
      <c r="J135" s="61">
        <v>44557</v>
      </c>
      <c r="K135" s="65">
        <f t="shared" si="14"/>
        <v>104557</v>
      </c>
      <c r="L135" s="61"/>
      <c r="M135" s="65">
        <f t="shared" si="15"/>
        <v>104557</v>
      </c>
      <c r="N135" s="61"/>
      <c r="O135" s="61">
        <f t="shared" si="16"/>
        <v>104557</v>
      </c>
      <c r="P135" s="61"/>
      <c r="Q135" s="61">
        <f t="shared" si="17"/>
        <v>104557</v>
      </c>
      <c r="R135" s="61"/>
      <c r="S135" s="61">
        <f t="shared" si="18"/>
        <v>104557</v>
      </c>
      <c r="T135" s="61"/>
      <c r="U135" s="65">
        <f t="shared" si="19"/>
        <v>104557</v>
      </c>
      <c r="V135" s="65"/>
      <c r="W135" s="61">
        <f t="shared" si="20"/>
        <v>104557</v>
      </c>
      <c r="X135" s="61"/>
      <c r="Y135" s="61">
        <f t="shared" si="21"/>
        <v>104557</v>
      </c>
      <c r="Z135" s="61">
        <v>124821</v>
      </c>
      <c r="AA135" s="62">
        <f t="shared" si="22"/>
        <v>1.193808162055147</v>
      </c>
    </row>
    <row r="136" spans="1:27" ht="12.75">
      <c r="A136" s="63"/>
      <c r="B136" s="63"/>
      <c r="C136" s="63" t="s">
        <v>60</v>
      </c>
      <c r="D136" s="64" t="s">
        <v>61</v>
      </c>
      <c r="E136" s="61">
        <v>10000</v>
      </c>
      <c r="F136" s="61"/>
      <c r="G136" s="61">
        <f t="shared" si="12"/>
        <v>10000</v>
      </c>
      <c r="H136" s="61"/>
      <c r="I136" s="61">
        <f t="shared" si="13"/>
        <v>10000</v>
      </c>
      <c r="J136" s="61"/>
      <c r="K136" s="65">
        <f t="shared" si="14"/>
        <v>10000</v>
      </c>
      <c r="L136" s="61"/>
      <c r="M136" s="65">
        <f t="shared" si="15"/>
        <v>10000</v>
      </c>
      <c r="N136" s="61"/>
      <c r="O136" s="61">
        <f t="shared" si="16"/>
        <v>10000</v>
      </c>
      <c r="P136" s="61"/>
      <c r="Q136" s="61">
        <f t="shared" si="17"/>
        <v>10000</v>
      </c>
      <c r="R136" s="61"/>
      <c r="S136" s="61">
        <f t="shared" si="18"/>
        <v>10000</v>
      </c>
      <c r="T136" s="61"/>
      <c r="U136" s="65">
        <f t="shared" si="19"/>
        <v>10000</v>
      </c>
      <c r="V136" s="65"/>
      <c r="W136" s="61">
        <f t="shared" si="20"/>
        <v>10000</v>
      </c>
      <c r="X136" s="61"/>
      <c r="Y136" s="61">
        <f t="shared" si="21"/>
        <v>10000</v>
      </c>
      <c r="Z136" s="61">
        <v>6672</v>
      </c>
      <c r="AA136" s="62">
        <f t="shared" si="22"/>
        <v>0.6672</v>
      </c>
    </row>
    <row r="137" spans="1:27" ht="12.75">
      <c r="A137" s="63"/>
      <c r="B137" s="63"/>
      <c r="C137" s="63" t="s">
        <v>53</v>
      </c>
      <c r="D137" s="64" t="s">
        <v>64</v>
      </c>
      <c r="E137" s="61">
        <v>12500</v>
      </c>
      <c r="F137" s="61"/>
      <c r="G137" s="61">
        <f t="shared" si="12"/>
        <v>12500</v>
      </c>
      <c r="H137" s="61"/>
      <c r="I137" s="61">
        <f t="shared" si="13"/>
        <v>12500</v>
      </c>
      <c r="J137" s="61"/>
      <c r="K137" s="65">
        <f t="shared" si="14"/>
        <v>12500</v>
      </c>
      <c r="L137" s="61"/>
      <c r="M137" s="65">
        <f t="shared" si="15"/>
        <v>12500</v>
      </c>
      <c r="N137" s="61"/>
      <c r="O137" s="61">
        <f t="shared" si="16"/>
        <v>12500</v>
      </c>
      <c r="P137" s="61"/>
      <c r="Q137" s="61">
        <f t="shared" si="17"/>
        <v>12500</v>
      </c>
      <c r="R137" s="61"/>
      <c r="S137" s="61">
        <f t="shared" si="18"/>
        <v>12500</v>
      </c>
      <c r="T137" s="61"/>
      <c r="U137" s="65">
        <f t="shared" si="19"/>
        <v>12500</v>
      </c>
      <c r="V137" s="65"/>
      <c r="W137" s="61">
        <f t="shared" si="20"/>
        <v>12500</v>
      </c>
      <c r="X137" s="61"/>
      <c r="Y137" s="61">
        <f t="shared" si="21"/>
        <v>12500</v>
      </c>
      <c r="Z137" s="61">
        <v>11667</v>
      </c>
      <c r="AA137" s="62">
        <f t="shared" si="22"/>
        <v>0.93336</v>
      </c>
    </row>
    <row r="138" spans="1:27" ht="12.75">
      <c r="A138" s="63"/>
      <c r="B138" s="63"/>
      <c r="C138" s="63" t="s">
        <v>51</v>
      </c>
      <c r="D138" s="64" t="s">
        <v>52</v>
      </c>
      <c r="E138" s="61">
        <v>10000</v>
      </c>
      <c r="F138" s="61"/>
      <c r="G138" s="61">
        <f t="shared" si="12"/>
        <v>10000</v>
      </c>
      <c r="H138" s="61"/>
      <c r="I138" s="61">
        <f t="shared" si="13"/>
        <v>10000</v>
      </c>
      <c r="J138" s="61"/>
      <c r="K138" s="65">
        <f t="shared" si="14"/>
        <v>10000</v>
      </c>
      <c r="L138" s="61"/>
      <c r="M138" s="65">
        <f t="shared" si="15"/>
        <v>10000</v>
      </c>
      <c r="N138" s="61"/>
      <c r="O138" s="61">
        <f t="shared" si="16"/>
        <v>10000</v>
      </c>
      <c r="P138" s="61"/>
      <c r="Q138" s="61">
        <f t="shared" si="17"/>
        <v>10000</v>
      </c>
      <c r="R138" s="61"/>
      <c r="S138" s="61">
        <f t="shared" si="18"/>
        <v>10000</v>
      </c>
      <c r="T138" s="61"/>
      <c r="U138" s="65">
        <f t="shared" si="19"/>
        <v>10000</v>
      </c>
      <c r="V138" s="65"/>
      <c r="W138" s="61">
        <f t="shared" si="20"/>
        <v>10000</v>
      </c>
      <c r="X138" s="61"/>
      <c r="Y138" s="61">
        <f t="shared" si="21"/>
        <v>10000</v>
      </c>
      <c r="Z138" s="61">
        <v>16389</v>
      </c>
      <c r="AA138" s="62">
        <f t="shared" si="22"/>
        <v>1.6389</v>
      </c>
    </row>
    <row r="139" spans="1:27" ht="12.75">
      <c r="A139" s="63"/>
      <c r="B139" s="63"/>
      <c r="C139" s="63" t="s">
        <v>54</v>
      </c>
      <c r="D139" s="64" t="s">
        <v>55</v>
      </c>
      <c r="E139" s="61">
        <v>25000</v>
      </c>
      <c r="F139" s="61"/>
      <c r="G139" s="61">
        <f t="shared" si="12"/>
        <v>25000</v>
      </c>
      <c r="H139" s="61"/>
      <c r="I139" s="61">
        <f t="shared" si="13"/>
        <v>25000</v>
      </c>
      <c r="J139" s="61"/>
      <c r="K139" s="65">
        <f t="shared" si="14"/>
        <v>25000</v>
      </c>
      <c r="L139" s="61"/>
      <c r="M139" s="65">
        <f t="shared" si="15"/>
        <v>25000</v>
      </c>
      <c r="N139" s="61"/>
      <c r="O139" s="61">
        <f t="shared" si="16"/>
        <v>25000</v>
      </c>
      <c r="P139" s="61"/>
      <c r="Q139" s="61">
        <f t="shared" si="17"/>
        <v>25000</v>
      </c>
      <c r="R139" s="61"/>
      <c r="S139" s="61">
        <f t="shared" si="18"/>
        <v>25000</v>
      </c>
      <c r="T139" s="61"/>
      <c r="U139" s="65">
        <f t="shared" si="19"/>
        <v>25000</v>
      </c>
      <c r="V139" s="65"/>
      <c r="W139" s="61">
        <f t="shared" si="20"/>
        <v>25000</v>
      </c>
      <c r="X139" s="61"/>
      <c r="Y139" s="61">
        <f t="shared" si="21"/>
        <v>25000</v>
      </c>
      <c r="Z139" s="61">
        <v>20052</v>
      </c>
      <c r="AA139" s="62">
        <f t="shared" si="22"/>
        <v>0.80208</v>
      </c>
    </row>
    <row r="140" spans="1:27" ht="12.75">
      <c r="A140" s="63"/>
      <c r="B140" s="63"/>
      <c r="C140" s="63" t="s">
        <v>62</v>
      </c>
      <c r="D140" s="64" t="s">
        <v>63</v>
      </c>
      <c r="E140" s="61">
        <v>50000</v>
      </c>
      <c r="F140" s="61"/>
      <c r="G140" s="61">
        <f t="shared" si="12"/>
        <v>50000</v>
      </c>
      <c r="H140" s="61"/>
      <c r="I140" s="61">
        <f t="shared" si="13"/>
        <v>50000</v>
      </c>
      <c r="J140" s="61"/>
      <c r="K140" s="65">
        <f t="shared" si="14"/>
        <v>50000</v>
      </c>
      <c r="L140" s="61"/>
      <c r="M140" s="65">
        <f t="shared" si="15"/>
        <v>50000</v>
      </c>
      <c r="N140" s="61"/>
      <c r="O140" s="61">
        <f t="shared" si="16"/>
        <v>50000</v>
      </c>
      <c r="P140" s="61"/>
      <c r="Q140" s="61">
        <f t="shared" si="17"/>
        <v>50000</v>
      </c>
      <c r="R140" s="61"/>
      <c r="S140" s="61">
        <f t="shared" si="18"/>
        <v>50000</v>
      </c>
      <c r="T140" s="61"/>
      <c r="U140" s="65">
        <f t="shared" si="19"/>
        <v>50000</v>
      </c>
      <c r="V140" s="65"/>
      <c r="W140" s="61">
        <f t="shared" si="20"/>
        <v>50000</v>
      </c>
      <c r="X140" s="61"/>
      <c r="Y140" s="61">
        <f t="shared" si="21"/>
        <v>50000</v>
      </c>
      <c r="Z140" s="61">
        <v>92097</v>
      </c>
      <c r="AA140" s="62">
        <f t="shared" si="22"/>
        <v>1.84194</v>
      </c>
    </row>
    <row r="141" spans="1:27" ht="12.75">
      <c r="A141" s="63"/>
      <c r="B141" s="63"/>
      <c r="C141" s="63" t="s">
        <v>30</v>
      </c>
      <c r="D141" s="64" t="s">
        <v>159</v>
      </c>
      <c r="E141" s="61">
        <v>4500</v>
      </c>
      <c r="F141" s="61"/>
      <c r="G141" s="61">
        <f t="shared" si="12"/>
        <v>4500</v>
      </c>
      <c r="H141" s="61"/>
      <c r="I141" s="61">
        <f t="shared" si="13"/>
        <v>4500</v>
      </c>
      <c r="J141" s="61"/>
      <c r="K141" s="65">
        <f t="shared" si="14"/>
        <v>4500</v>
      </c>
      <c r="L141" s="61"/>
      <c r="M141" s="65">
        <f t="shared" si="15"/>
        <v>4500</v>
      </c>
      <c r="N141" s="61"/>
      <c r="O141" s="61">
        <f t="shared" si="16"/>
        <v>4500</v>
      </c>
      <c r="P141" s="61"/>
      <c r="Q141" s="61">
        <f t="shared" si="17"/>
        <v>4500</v>
      </c>
      <c r="R141" s="61"/>
      <c r="S141" s="61">
        <f t="shared" si="18"/>
        <v>4500</v>
      </c>
      <c r="T141" s="61"/>
      <c r="U141" s="65">
        <f t="shared" si="19"/>
        <v>4500</v>
      </c>
      <c r="V141" s="65"/>
      <c r="W141" s="61">
        <f t="shared" si="20"/>
        <v>4500</v>
      </c>
      <c r="X141" s="61"/>
      <c r="Y141" s="61">
        <f t="shared" si="21"/>
        <v>4500</v>
      </c>
      <c r="Z141" s="61">
        <v>3079</v>
      </c>
      <c r="AA141" s="62">
        <f t="shared" si="22"/>
        <v>0.6842222222222222</v>
      </c>
    </row>
    <row r="142" spans="1:27" ht="12.75">
      <c r="A142" s="63"/>
      <c r="B142" s="63"/>
      <c r="C142" s="63" t="s">
        <v>57</v>
      </c>
      <c r="D142" s="64" t="s">
        <v>158</v>
      </c>
      <c r="E142" s="61">
        <v>20000</v>
      </c>
      <c r="F142" s="61"/>
      <c r="G142" s="61">
        <f t="shared" si="12"/>
        <v>20000</v>
      </c>
      <c r="H142" s="61"/>
      <c r="I142" s="61">
        <f t="shared" si="13"/>
        <v>20000</v>
      </c>
      <c r="J142" s="61">
        <v>46915</v>
      </c>
      <c r="K142" s="65">
        <f t="shared" si="14"/>
        <v>66915</v>
      </c>
      <c r="L142" s="61"/>
      <c r="M142" s="65">
        <f t="shared" si="15"/>
        <v>66915</v>
      </c>
      <c r="N142" s="61"/>
      <c r="O142" s="61">
        <f t="shared" si="16"/>
        <v>66915</v>
      </c>
      <c r="P142" s="61"/>
      <c r="Q142" s="61">
        <f t="shared" si="17"/>
        <v>66915</v>
      </c>
      <c r="R142" s="61"/>
      <c r="S142" s="61">
        <f t="shared" si="18"/>
        <v>66915</v>
      </c>
      <c r="T142" s="61"/>
      <c r="U142" s="65">
        <f t="shared" si="19"/>
        <v>66915</v>
      </c>
      <c r="V142" s="65"/>
      <c r="W142" s="61">
        <f t="shared" si="20"/>
        <v>66915</v>
      </c>
      <c r="X142" s="61"/>
      <c r="Y142" s="61">
        <f t="shared" si="21"/>
        <v>66915</v>
      </c>
      <c r="Z142" s="61">
        <v>83686</v>
      </c>
      <c r="AA142" s="62">
        <f t="shared" si="22"/>
        <v>1.2506313980422925</v>
      </c>
    </row>
    <row r="143" spans="1:27" ht="12.75">
      <c r="A143" s="63"/>
      <c r="B143" s="63"/>
      <c r="C143" s="63"/>
      <c r="D143" s="64"/>
      <c r="E143" s="61"/>
      <c r="F143" s="61"/>
      <c r="G143" s="61"/>
      <c r="H143" s="61"/>
      <c r="I143" s="61"/>
      <c r="J143" s="61"/>
      <c r="K143" s="65"/>
      <c r="L143" s="61"/>
      <c r="M143" s="65"/>
      <c r="N143" s="61"/>
      <c r="O143" s="61"/>
      <c r="P143" s="61"/>
      <c r="Q143" s="61"/>
      <c r="R143" s="61"/>
      <c r="S143" s="61"/>
      <c r="T143" s="61"/>
      <c r="U143" s="65"/>
      <c r="V143" s="65"/>
      <c r="W143" s="61"/>
      <c r="X143" s="61"/>
      <c r="Y143" s="61"/>
      <c r="Z143" s="61"/>
      <c r="AA143" s="62"/>
    </row>
    <row r="144" spans="1:27" ht="12.75">
      <c r="A144" s="63"/>
      <c r="B144" s="63" t="s">
        <v>65</v>
      </c>
      <c r="C144" s="63"/>
      <c r="D144" s="64" t="s">
        <v>66</v>
      </c>
      <c r="E144" s="61">
        <v>101000</v>
      </c>
      <c r="F144" s="61"/>
      <c r="G144" s="61">
        <f>SUM(E144:F144)</f>
        <v>101000</v>
      </c>
      <c r="H144" s="61"/>
      <c r="I144" s="61">
        <f>SUM(G144:H144)</f>
        <v>101000</v>
      </c>
      <c r="J144" s="61"/>
      <c r="K144" s="65">
        <f>SUM(I144:J144)</f>
        <v>101000</v>
      </c>
      <c r="L144" s="61"/>
      <c r="M144" s="65">
        <f>SUM(K144:L144)</f>
        <v>101000</v>
      </c>
      <c r="N144" s="61"/>
      <c r="O144" s="61">
        <f>SUM(M144:N144)</f>
        <v>101000</v>
      </c>
      <c r="P144" s="61"/>
      <c r="Q144" s="61">
        <f>SUM(O144:P144)</f>
        <v>101000</v>
      </c>
      <c r="R144" s="61"/>
      <c r="S144" s="61">
        <f>SUM(Q144:R144)</f>
        <v>101000</v>
      </c>
      <c r="T144" s="61"/>
      <c r="U144" s="65">
        <f>SUM(S144:T144)</f>
        <v>101000</v>
      </c>
      <c r="V144" s="65"/>
      <c r="W144" s="61">
        <f>SUM(U144:V144)</f>
        <v>101000</v>
      </c>
      <c r="X144" s="61"/>
      <c r="Y144" s="61">
        <f>SUM(W144:X144)</f>
        <v>101000</v>
      </c>
      <c r="Z144" s="61">
        <v>47663</v>
      </c>
      <c r="AA144" s="62">
        <f>Z144/Y144</f>
        <v>0.4719108910891089</v>
      </c>
    </row>
    <row r="145" spans="1:27" ht="12.75">
      <c r="A145" s="63"/>
      <c r="B145" s="63"/>
      <c r="C145" s="63" t="s">
        <v>67</v>
      </c>
      <c r="D145" s="64" t="s">
        <v>68</v>
      </c>
      <c r="E145" s="61">
        <v>100000</v>
      </c>
      <c r="F145" s="61"/>
      <c r="G145" s="61">
        <f>SUM(E145:F145)</f>
        <v>100000</v>
      </c>
      <c r="H145" s="61"/>
      <c r="I145" s="61">
        <f>SUM(G145:H145)</f>
        <v>100000</v>
      </c>
      <c r="J145" s="61"/>
      <c r="K145" s="65">
        <f>SUM(I145:J145)</f>
        <v>100000</v>
      </c>
      <c r="L145" s="61"/>
      <c r="M145" s="65">
        <f>SUM(K145:L145)</f>
        <v>100000</v>
      </c>
      <c r="N145" s="61"/>
      <c r="O145" s="61">
        <f>SUM(M145:N145)</f>
        <v>100000</v>
      </c>
      <c r="P145" s="61"/>
      <c r="Q145" s="61">
        <f>SUM(O145:P145)</f>
        <v>100000</v>
      </c>
      <c r="R145" s="61"/>
      <c r="S145" s="61">
        <f>SUM(Q145:R145)</f>
        <v>100000</v>
      </c>
      <c r="T145" s="61"/>
      <c r="U145" s="65">
        <f>SUM(S145:T145)</f>
        <v>100000</v>
      </c>
      <c r="V145" s="65"/>
      <c r="W145" s="61">
        <f>SUM(U145:V145)</f>
        <v>100000</v>
      </c>
      <c r="X145" s="61"/>
      <c r="Y145" s="61">
        <f>SUM(W145:X145)</f>
        <v>100000</v>
      </c>
      <c r="Z145" s="61">
        <v>46668</v>
      </c>
      <c r="AA145" s="62">
        <f>Z145/Y145</f>
        <v>0.46668</v>
      </c>
    </row>
    <row r="146" spans="1:27" ht="12.75">
      <c r="A146" s="63"/>
      <c r="B146" s="63"/>
      <c r="C146" s="63" t="s">
        <v>57</v>
      </c>
      <c r="D146" s="64" t="s">
        <v>58</v>
      </c>
      <c r="E146" s="61">
        <v>1000</v>
      </c>
      <c r="F146" s="61"/>
      <c r="G146" s="61">
        <f>SUM(E146:F146)</f>
        <v>1000</v>
      </c>
      <c r="H146" s="61"/>
      <c r="I146" s="61">
        <f>SUM(G146:H146)</f>
        <v>1000</v>
      </c>
      <c r="J146" s="61"/>
      <c r="K146" s="65">
        <f>SUM(I146:J146)</f>
        <v>1000</v>
      </c>
      <c r="L146" s="61"/>
      <c r="M146" s="65">
        <f>SUM(K146:L146)</f>
        <v>1000</v>
      </c>
      <c r="N146" s="61"/>
      <c r="O146" s="61">
        <f>SUM(M146:N146)</f>
        <v>1000</v>
      </c>
      <c r="P146" s="61"/>
      <c r="Q146" s="61">
        <f>SUM(O146:P146)</f>
        <v>1000</v>
      </c>
      <c r="R146" s="61"/>
      <c r="S146" s="61">
        <f>SUM(Q146:R146)</f>
        <v>1000</v>
      </c>
      <c r="T146" s="61"/>
      <c r="U146" s="65">
        <f>SUM(S146:T146)</f>
        <v>1000</v>
      </c>
      <c r="V146" s="65"/>
      <c r="W146" s="61">
        <f>SUM(U146:V146)</f>
        <v>1000</v>
      </c>
      <c r="X146" s="61"/>
      <c r="Y146" s="61">
        <f>SUM(W146:X146)</f>
        <v>1000</v>
      </c>
      <c r="Z146" s="61">
        <v>995</v>
      </c>
      <c r="AA146" s="62">
        <f>Z146/Y146</f>
        <v>0.995</v>
      </c>
    </row>
    <row r="147" spans="1:27" ht="12.75">
      <c r="A147" s="63"/>
      <c r="B147" s="63"/>
      <c r="C147" s="63"/>
      <c r="D147" s="64"/>
      <c r="E147" s="61"/>
      <c r="F147" s="61"/>
      <c r="G147" s="61"/>
      <c r="H147" s="61"/>
      <c r="I147" s="61"/>
      <c r="J147" s="61"/>
      <c r="K147" s="65"/>
      <c r="L147" s="61"/>
      <c r="M147" s="65"/>
      <c r="N147" s="61"/>
      <c r="O147" s="61"/>
      <c r="P147" s="61"/>
      <c r="Q147" s="61"/>
      <c r="R147" s="61"/>
      <c r="S147" s="61"/>
      <c r="T147" s="61"/>
      <c r="U147" s="65"/>
      <c r="V147" s="65"/>
      <c r="W147" s="61"/>
      <c r="X147" s="61"/>
      <c r="Y147" s="61"/>
      <c r="Z147" s="61"/>
      <c r="AA147" s="62"/>
    </row>
    <row r="148" spans="1:27" ht="12.75">
      <c r="A148" s="63"/>
      <c r="B148" s="63" t="s">
        <v>160</v>
      </c>
      <c r="C148" s="63"/>
      <c r="D148" s="64" t="s">
        <v>161</v>
      </c>
      <c r="E148" s="61">
        <v>5000</v>
      </c>
      <c r="F148" s="61"/>
      <c r="G148" s="61">
        <f>SUM(E148:F148)</f>
        <v>5000</v>
      </c>
      <c r="H148" s="61"/>
      <c r="I148" s="61">
        <f>SUM(G148:H148)</f>
        <v>5000</v>
      </c>
      <c r="J148" s="61"/>
      <c r="K148" s="65">
        <f>SUM(I148:J148)</f>
        <v>5000</v>
      </c>
      <c r="L148" s="61"/>
      <c r="M148" s="65">
        <f>SUM(K148:L148)</f>
        <v>5000</v>
      </c>
      <c r="N148" s="61"/>
      <c r="O148" s="61">
        <f>SUM(M148:N148)</f>
        <v>5000</v>
      </c>
      <c r="P148" s="61"/>
      <c r="Q148" s="61">
        <f>SUM(O148:P148)</f>
        <v>5000</v>
      </c>
      <c r="R148" s="61"/>
      <c r="S148" s="61">
        <f>SUM(Q148:R148)</f>
        <v>5000</v>
      </c>
      <c r="T148" s="61"/>
      <c r="U148" s="65">
        <f>SUM(S148:T148)</f>
        <v>5000</v>
      </c>
      <c r="V148" s="65"/>
      <c r="W148" s="61">
        <f>SUM(U148:V148)</f>
        <v>5000</v>
      </c>
      <c r="X148" s="61"/>
      <c r="Y148" s="61">
        <f>SUM(W148:X148)</f>
        <v>5000</v>
      </c>
      <c r="Z148" s="61">
        <v>0</v>
      </c>
      <c r="AA148" s="62">
        <f>Z148/Y148</f>
        <v>0</v>
      </c>
    </row>
    <row r="149" spans="1:27" ht="12.75">
      <c r="A149" s="63"/>
      <c r="B149" s="63"/>
      <c r="C149" s="63" t="s">
        <v>8</v>
      </c>
      <c r="D149" s="64" t="s">
        <v>9</v>
      </c>
      <c r="E149" s="61">
        <v>5000</v>
      </c>
      <c r="F149" s="61"/>
      <c r="G149" s="61">
        <f>SUM(E149:F149)</f>
        <v>5000</v>
      </c>
      <c r="H149" s="61"/>
      <c r="I149" s="61">
        <f>SUM(G149:H149)</f>
        <v>5000</v>
      </c>
      <c r="J149" s="61"/>
      <c r="K149" s="65">
        <f>SUM(I149:J149)</f>
        <v>5000</v>
      </c>
      <c r="L149" s="61"/>
      <c r="M149" s="65">
        <f>SUM(K149:L149)</f>
        <v>5000</v>
      </c>
      <c r="N149" s="61"/>
      <c r="O149" s="61">
        <f>SUM(M149:N149)</f>
        <v>5000</v>
      </c>
      <c r="P149" s="61"/>
      <c r="Q149" s="61">
        <f>SUM(O149:P149)</f>
        <v>5000</v>
      </c>
      <c r="R149" s="61"/>
      <c r="S149" s="61">
        <f>SUM(Q149:R149)</f>
        <v>5000</v>
      </c>
      <c r="T149" s="61"/>
      <c r="U149" s="65">
        <f>SUM(S149:T149)</f>
        <v>5000</v>
      </c>
      <c r="V149" s="65"/>
      <c r="W149" s="61">
        <f>SUM(U149:V149)</f>
        <v>5000</v>
      </c>
      <c r="X149" s="61"/>
      <c r="Y149" s="61">
        <f>SUM(W149:X149)</f>
        <v>5000</v>
      </c>
      <c r="Z149" s="61">
        <v>0</v>
      </c>
      <c r="AA149" s="62">
        <f>Z149/Y149</f>
        <v>0</v>
      </c>
    </row>
    <row r="150" spans="1:27" ht="12.75">
      <c r="A150" s="63"/>
      <c r="B150" s="63"/>
      <c r="C150" s="63"/>
      <c r="D150" s="64"/>
      <c r="E150" s="61"/>
      <c r="F150" s="61"/>
      <c r="G150" s="61"/>
      <c r="H150" s="61"/>
      <c r="I150" s="61"/>
      <c r="J150" s="61"/>
      <c r="K150" s="65"/>
      <c r="L150" s="61"/>
      <c r="M150" s="65"/>
      <c r="N150" s="61"/>
      <c r="O150" s="61"/>
      <c r="P150" s="61"/>
      <c r="Q150" s="61"/>
      <c r="R150" s="61"/>
      <c r="S150" s="61"/>
      <c r="T150" s="61"/>
      <c r="U150" s="65"/>
      <c r="V150" s="65"/>
      <c r="W150" s="61"/>
      <c r="X150" s="61"/>
      <c r="Y150" s="61"/>
      <c r="Z150" s="61"/>
      <c r="AA150" s="62"/>
    </row>
    <row r="151" spans="1:27" ht="12.75">
      <c r="A151" s="63"/>
      <c r="B151" s="63" t="s">
        <v>69</v>
      </c>
      <c r="C151" s="63"/>
      <c r="D151" s="64" t="s">
        <v>70</v>
      </c>
      <c r="E151" s="61">
        <v>1410000</v>
      </c>
      <c r="F151" s="61"/>
      <c r="G151" s="61">
        <f>SUM(E151:F151)</f>
        <v>1410000</v>
      </c>
      <c r="H151" s="61"/>
      <c r="I151" s="61">
        <f>SUM(G151:H151)</f>
        <v>1410000</v>
      </c>
      <c r="J151" s="61">
        <v>-123123</v>
      </c>
      <c r="K151" s="65">
        <f>SUM(I151:J151)</f>
        <v>1286877</v>
      </c>
      <c r="L151" s="61"/>
      <c r="M151" s="65">
        <f>SUM(K151:L151)</f>
        <v>1286877</v>
      </c>
      <c r="N151" s="61"/>
      <c r="O151" s="61">
        <f>SUM(M151:N151)</f>
        <v>1286877</v>
      </c>
      <c r="P151" s="61"/>
      <c r="Q151" s="61">
        <f>SUM(O151:P151)</f>
        <v>1286877</v>
      </c>
      <c r="R151" s="61"/>
      <c r="S151" s="61">
        <f>SUM(Q151:R151)</f>
        <v>1286877</v>
      </c>
      <c r="T151" s="61"/>
      <c r="U151" s="65">
        <f>SUM(S151:T151)</f>
        <v>1286877</v>
      </c>
      <c r="V151" s="65"/>
      <c r="W151" s="61">
        <f>SUM(U151:V151)</f>
        <v>1286877</v>
      </c>
      <c r="X151" s="61"/>
      <c r="Y151" s="61">
        <f>SUM(W151:X151)</f>
        <v>1286877</v>
      </c>
      <c r="Z151" s="61">
        <v>1246595</v>
      </c>
      <c r="AA151" s="62">
        <f>Z151/Y151</f>
        <v>0.9686978631213395</v>
      </c>
    </row>
    <row r="152" spans="1:27" ht="12.75">
      <c r="A152" s="63"/>
      <c r="B152" s="63"/>
      <c r="C152" s="63" t="s">
        <v>39</v>
      </c>
      <c r="D152" s="64" t="s">
        <v>40</v>
      </c>
      <c r="E152" s="61">
        <v>1400000</v>
      </c>
      <c r="F152" s="61"/>
      <c r="G152" s="61">
        <f>SUM(E152:F152)</f>
        <v>1400000</v>
      </c>
      <c r="H152" s="61"/>
      <c r="I152" s="61">
        <f>SUM(G152:H152)</f>
        <v>1400000</v>
      </c>
      <c r="J152" s="61">
        <v>-123123</v>
      </c>
      <c r="K152" s="65">
        <f>SUM(I152:J152)</f>
        <v>1276877</v>
      </c>
      <c r="L152" s="61"/>
      <c r="M152" s="65">
        <f>SUM(K152:L152)</f>
        <v>1276877</v>
      </c>
      <c r="N152" s="61"/>
      <c r="O152" s="61">
        <f>SUM(M152:N152)</f>
        <v>1276877</v>
      </c>
      <c r="P152" s="61"/>
      <c r="Q152" s="61">
        <f>SUM(O152:P152)</f>
        <v>1276877</v>
      </c>
      <c r="R152" s="61"/>
      <c r="S152" s="61">
        <f>SUM(Q152:R152)</f>
        <v>1276877</v>
      </c>
      <c r="T152" s="61"/>
      <c r="U152" s="65">
        <f>SUM(S152:T152)</f>
        <v>1276877</v>
      </c>
      <c r="V152" s="65"/>
      <c r="W152" s="61">
        <f>SUM(U152:V152)</f>
        <v>1276877</v>
      </c>
      <c r="X152" s="61"/>
      <c r="Y152" s="61">
        <f>SUM(W152:X152)</f>
        <v>1276877</v>
      </c>
      <c r="Z152" s="61">
        <v>1181028</v>
      </c>
      <c r="AA152" s="62">
        <f>Z152/Y152</f>
        <v>0.9249348214432557</v>
      </c>
    </row>
    <row r="153" spans="1:27" ht="12.75">
      <c r="A153" s="63"/>
      <c r="B153" s="63"/>
      <c r="C153" s="63" t="s">
        <v>71</v>
      </c>
      <c r="D153" s="64" t="s">
        <v>72</v>
      </c>
      <c r="E153" s="61">
        <v>10000</v>
      </c>
      <c r="F153" s="61"/>
      <c r="G153" s="61">
        <f>SUM(E153:F153)</f>
        <v>10000</v>
      </c>
      <c r="H153" s="61"/>
      <c r="I153" s="61">
        <f>SUM(G153:H153)</f>
        <v>10000</v>
      </c>
      <c r="J153" s="61"/>
      <c r="K153" s="65">
        <f>SUM(I153:J153)</f>
        <v>10000</v>
      </c>
      <c r="L153" s="61"/>
      <c r="M153" s="65">
        <f>SUM(K153:L153)</f>
        <v>10000</v>
      </c>
      <c r="N153" s="61"/>
      <c r="O153" s="61">
        <f>SUM(M153:N153)</f>
        <v>10000</v>
      </c>
      <c r="P153" s="61"/>
      <c r="Q153" s="61">
        <f>SUM(O153:P153)</f>
        <v>10000</v>
      </c>
      <c r="R153" s="61"/>
      <c r="S153" s="61">
        <f>SUM(Q153:R153)</f>
        <v>10000</v>
      </c>
      <c r="T153" s="61"/>
      <c r="U153" s="65">
        <f>SUM(S153:T153)</f>
        <v>10000</v>
      </c>
      <c r="V153" s="65"/>
      <c r="W153" s="61">
        <f>SUM(U153:V153)</f>
        <v>10000</v>
      </c>
      <c r="X153" s="61"/>
      <c r="Y153" s="61">
        <f>SUM(W153:X153)</f>
        <v>10000</v>
      </c>
      <c r="Z153" s="61">
        <v>65567</v>
      </c>
      <c r="AA153" s="62">
        <f>Z153/Y153</f>
        <v>6.5567</v>
      </c>
    </row>
    <row r="154" spans="1:27" ht="12.75">
      <c r="A154" s="63"/>
      <c r="B154" s="63"/>
      <c r="C154" s="63"/>
      <c r="D154" s="64"/>
      <c r="E154" s="61"/>
      <c r="F154" s="61"/>
      <c r="G154" s="61"/>
      <c r="H154" s="61"/>
      <c r="I154" s="61"/>
      <c r="J154" s="61"/>
      <c r="K154" s="65"/>
      <c r="L154" s="61"/>
      <c r="M154" s="65"/>
      <c r="N154" s="61"/>
      <c r="O154" s="61"/>
      <c r="P154" s="61"/>
      <c r="Q154" s="61"/>
      <c r="R154" s="61"/>
      <c r="S154" s="61"/>
      <c r="T154" s="61"/>
      <c r="U154" s="65"/>
      <c r="V154" s="65"/>
      <c r="W154" s="61"/>
      <c r="X154" s="61"/>
      <c r="Y154" s="61"/>
      <c r="Z154" s="61"/>
      <c r="AA154" s="62"/>
    </row>
    <row r="155" spans="1:27" s="4" customFormat="1" ht="12.75">
      <c r="A155" s="53" t="s">
        <v>73</v>
      </c>
      <c r="B155" s="53"/>
      <c r="C155" s="53"/>
      <c r="D155" s="54" t="s">
        <v>74</v>
      </c>
      <c r="E155" s="55">
        <v>5803171</v>
      </c>
      <c r="F155" s="55"/>
      <c r="G155" s="55">
        <f>SUM(E155:F155)</f>
        <v>5803171</v>
      </c>
      <c r="H155" s="55"/>
      <c r="I155" s="55">
        <f>SUM(G155:H155)</f>
        <v>5803171</v>
      </c>
      <c r="J155" s="55">
        <v>-489438</v>
      </c>
      <c r="K155" s="56">
        <f>SUM(I155:J155)</f>
        <v>5313733</v>
      </c>
      <c r="L155" s="55"/>
      <c r="M155" s="56">
        <f>SUM(K155:L155)</f>
        <v>5313733</v>
      </c>
      <c r="N155" s="55"/>
      <c r="O155" s="55">
        <f>SUM(M155:N155)</f>
        <v>5313733</v>
      </c>
      <c r="P155" s="55"/>
      <c r="Q155" s="55">
        <f>SUM(O155:P155)</f>
        <v>5313733</v>
      </c>
      <c r="R155" s="55">
        <v>50000</v>
      </c>
      <c r="S155" s="55">
        <f>SUM(Q155:R155)</f>
        <v>5363733</v>
      </c>
      <c r="T155" s="55"/>
      <c r="U155" s="56">
        <f>SUM(S155:T155)</f>
        <v>5363733</v>
      </c>
      <c r="V155" s="56">
        <v>7989</v>
      </c>
      <c r="W155" s="55">
        <f>SUM(U155:V155)</f>
        <v>5371722</v>
      </c>
      <c r="X155" s="55">
        <v>2271</v>
      </c>
      <c r="Y155" s="55">
        <f>SUM(W155:X155)</f>
        <v>5373993</v>
      </c>
      <c r="Z155" s="55">
        <v>5371720</v>
      </c>
      <c r="AA155" s="57">
        <f>Z155/Y155</f>
        <v>0.9995770370374506</v>
      </c>
    </row>
    <row r="156" spans="1:27" ht="12.75">
      <c r="A156" s="63"/>
      <c r="B156" s="63" t="s">
        <v>75</v>
      </c>
      <c r="C156" s="63"/>
      <c r="D156" s="64" t="s">
        <v>76</v>
      </c>
      <c r="E156" s="61">
        <v>4814843</v>
      </c>
      <c r="F156" s="61"/>
      <c r="G156" s="61">
        <f>SUM(E156:F156)</f>
        <v>4814843</v>
      </c>
      <c r="H156" s="61"/>
      <c r="I156" s="61">
        <f>SUM(G156:H156)</f>
        <v>4814843</v>
      </c>
      <c r="J156" s="61">
        <v>-489917</v>
      </c>
      <c r="K156" s="65">
        <f>SUM(I156:J156)</f>
        <v>4324926</v>
      </c>
      <c r="L156" s="61"/>
      <c r="M156" s="65">
        <f>SUM(K156:L156)</f>
        <v>4324926</v>
      </c>
      <c r="N156" s="61"/>
      <c r="O156" s="61">
        <f>SUM(M156:N156)</f>
        <v>4324926</v>
      </c>
      <c r="P156" s="61"/>
      <c r="Q156" s="61">
        <f>SUM(O156:P156)</f>
        <v>4324926</v>
      </c>
      <c r="R156" s="61"/>
      <c r="S156" s="61">
        <f>SUM(Q156:R156)</f>
        <v>4324926</v>
      </c>
      <c r="T156" s="61"/>
      <c r="U156" s="65">
        <f>SUM(S156:T156)</f>
        <v>4324926</v>
      </c>
      <c r="V156" s="65"/>
      <c r="W156" s="61">
        <f>SUM(U156:V156)</f>
        <v>4324926</v>
      </c>
      <c r="X156" s="61">
        <v>2271</v>
      </c>
      <c r="Y156" s="61">
        <f>SUM(W156:X156)</f>
        <v>4327197</v>
      </c>
      <c r="Z156" s="61">
        <v>4327197</v>
      </c>
      <c r="AA156" s="62">
        <f>Z156/Y156</f>
        <v>1</v>
      </c>
    </row>
    <row r="157" spans="1:27" ht="12.75">
      <c r="A157" s="63"/>
      <c r="B157" s="63"/>
      <c r="C157" s="63" t="s">
        <v>77</v>
      </c>
      <c r="D157" s="64" t="s">
        <v>162</v>
      </c>
      <c r="E157" s="61">
        <v>4814843</v>
      </c>
      <c r="F157" s="61"/>
      <c r="G157" s="61">
        <f>SUM(E157:F157)</f>
        <v>4814843</v>
      </c>
      <c r="H157" s="61"/>
      <c r="I157" s="61">
        <f>SUM(G157:H157)</f>
        <v>4814843</v>
      </c>
      <c r="J157" s="61">
        <v>-489917</v>
      </c>
      <c r="K157" s="65">
        <f>SUM(I157:J157)</f>
        <v>4324926</v>
      </c>
      <c r="L157" s="61"/>
      <c r="M157" s="65">
        <f>SUM(K157:L157)</f>
        <v>4324926</v>
      </c>
      <c r="N157" s="61"/>
      <c r="O157" s="61">
        <f>SUM(M157:N157)</f>
        <v>4324926</v>
      </c>
      <c r="P157" s="61"/>
      <c r="Q157" s="61">
        <f>SUM(O157:P157)</f>
        <v>4324926</v>
      </c>
      <c r="R157" s="61"/>
      <c r="S157" s="61">
        <f>SUM(Q157:R157)</f>
        <v>4324926</v>
      </c>
      <c r="T157" s="61"/>
      <c r="U157" s="65">
        <f>SUM(S157:T157)</f>
        <v>4324926</v>
      </c>
      <c r="V157" s="65"/>
      <c r="W157" s="61">
        <f>SUM(U157:V157)</f>
        <v>4324926</v>
      </c>
      <c r="X157" s="61">
        <v>2271</v>
      </c>
      <c r="Y157" s="61">
        <f>SUM(W157:X157)</f>
        <v>4327197</v>
      </c>
      <c r="Z157" s="61">
        <v>4327197</v>
      </c>
      <c r="AA157" s="62">
        <f>Z157/Y157</f>
        <v>1</v>
      </c>
    </row>
    <row r="158" spans="1:27" ht="12.75">
      <c r="A158" s="63"/>
      <c r="B158" s="63"/>
      <c r="C158" s="63"/>
      <c r="D158" s="64"/>
      <c r="E158" s="61"/>
      <c r="F158" s="61"/>
      <c r="G158" s="61"/>
      <c r="H158" s="61"/>
      <c r="I158" s="61"/>
      <c r="J158" s="61"/>
      <c r="K158" s="65"/>
      <c r="L158" s="61"/>
      <c r="M158" s="65"/>
      <c r="N158" s="61"/>
      <c r="O158" s="61"/>
      <c r="P158" s="61"/>
      <c r="Q158" s="61"/>
      <c r="R158" s="61"/>
      <c r="S158" s="61"/>
      <c r="T158" s="61"/>
      <c r="U158" s="65"/>
      <c r="V158" s="65"/>
      <c r="W158" s="61"/>
      <c r="X158" s="61"/>
      <c r="Y158" s="61"/>
      <c r="Z158" s="61"/>
      <c r="AA158" s="62"/>
    </row>
    <row r="159" spans="1:27" ht="12.75">
      <c r="A159" s="63"/>
      <c r="B159" s="63" t="s">
        <v>78</v>
      </c>
      <c r="C159" s="63"/>
      <c r="D159" s="64" t="s">
        <v>79</v>
      </c>
      <c r="E159" s="61">
        <v>5403</v>
      </c>
      <c r="F159" s="61"/>
      <c r="G159" s="61">
        <f>SUM(E159:F159)</f>
        <v>5403</v>
      </c>
      <c r="H159" s="61"/>
      <c r="I159" s="61">
        <f>SUM(G159:H159)</f>
        <v>5403</v>
      </c>
      <c r="J159" s="61">
        <v>479</v>
      </c>
      <c r="K159" s="65">
        <f>SUM(I159:J159)</f>
        <v>5882</v>
      </c>
      <c r="L159" s="61"/>
      <c r="M159" s="65">
        <f>SUM(K159:L159)</f>
        <v>5882</v>
      </c>
      <c r="N159" s="61"/>
      <c r="O159" s="61">
        <f>SUM(M159:N159)</f>
        <v>5882</v>
      </c>
      <c r="P159" s="61"/>
      <c r="Q159" s="61">
        <f>SUM(O159:P159)</f>
        <v>5882</v>
      </c>
      <c r="R159" s="61"/>
      <c r="S159" s="61">
        <f>SUM(Q159:R159)</f>
        <v>5882</v>
      </c>
      <c r="T159" s="61"/>
      <c r="U159" s="65">
        <f>SUM(S159:T159)</f>
        <v>5882</v>
      </c>
      <c r="V159" s="65"/>
      <c r="W159" s="61">
        <f>SUM(U159:V159)</f>
        <v>5882</v>
      </c>
      <c r="X159" s="61"/>
      <c r="Y159" s="61">
        <f>SUM(W159:X159)</f>
        <v>5882</v>
      </c>
      <c r="Z159" s="61">
        <v>5882</v>
      </c>
      <c r="AA159" s="62">
        <f>Z159/Y159</f>
        <v>1</v>
      </c>
    </row>
    <row r="160" spans="1:27" ht="12.75">
      <c r="A160" s="63"/>
      <c r="B160" s="63"/>
      <c r="C160" s="63" t="s">
        <v>77</v>
      </c>
      <c r="D160" s="64" t="s">
        <v>162</v>
      </c>
      <c r="E160" s="61">
        <v>5403</v>
      </c>
      <c r="F160" s="61"/>
      <c r="G160" s="61">
        <f>SUM(E160:F160)</f>
        <v>5403</v>
      </c>
      <c r="H160" s="61"/>
      <c r="I160" s="61">
        <f>SUM(G160:H160)</f>
        <v>5403</v>
      </c>
      <c r="J160" s="61">
        <v>479</v>
      </c>
      <c r="K160" s="65">
        <f>SUM(I160:J160)</f>
        <v>5882</v>
      </c>
      <c r="L160" s="61"/>
      <c r="M160" s="65">
        <f>SUM(K160:L160)</f>
        <v>5882</v>
      </c>
      <c r="N160" s="61"/>
      <c r="O160" s="61">
        <f>SUM(M160:N160)</f>
        <v>5882</v>
      </c>
      <c r="P160" s="61"/>
      <c r="Q160" s="61">
        <f>SUM(O160:P160)</f>
        <v>5882</v>
      </c>
      <c r="R160" s="61"/>
      <c r="S160" s="61">
        <f>SUM(Q160:R160)</f>
        <v>5882</v>
      </c>
      <c r="T160" s="61"/>
      <c r="U160" s="65">
        <f>SUM(S160:T160)</f>
        <v>5882</v>
      </c>
      <c r="V160" s="65"/>
      <c r="W160" s="61">
        <f>SUM(U160:V160)</f>
        <v>5882</v>
      </c>
      <c r="X160" s="61"/>
      <c r="Y160" s="61">
        <f>SUM(W160:X160)</f>
        <v>5882</v>
      </c>
      <c r="Z160" s="61">
        <v>5882</v>
      </c>
      <c r="AA160" s="62">
        <f>Z160/Y160</f>
        <v>1</v>
      </c>
    </row>
    <row r="161" spans="1:27" ht="12.75">
      <c r="A161" s="63"/>
      <c r="B161" s="63"/>
      <c r="C161" s="63"/>
      <c r="D161" s="64"/>
      <c r="E161" s="61"/>
      <c r="F161" s="61"/>
      <c r="G161" s="61"/>
      <c r="H161" s="61"/>
      <c r="I161" s="61"/>
      <c r="J161" s="61"/>
      <c r="K161" s="65"/>
      <c r="L161" s="61"/>
      <c r="M161" s="65"/>
      <c r="N161" s="61"/>
      <c r="O161" s="61"/>
      <c r="P161" s="61"/>
      <c r="Q161" s="61"/>
      <c r="R161" s="61"/>
      <c r="S161" s="61"/>
      <c r="T161" s="61"/>
      <c r="U161" s="65"/>
      <c r="V161" s="65"/>
      <c r="W161" s="61"/>
      <c r="X161" s="61"/>
      <c r="Y161" s="61"/>
      <c r="Z161" s="61"/>
      <c r="AA161" s="62"/>
    </row>
    <row r="162" spans="1:27" ht="12.75">
      <c r="A162" s="63"/>
      <c r="B162" s="63" t="s">
        <v>80</v>
      </c>
      <c r="C162" s="63"/>
      <c r="D162" s="64" t="s">
        <v>81</v>
      </c>
      <c r="E162" s="61">
        <v>973648</v>
      </c>
      <c r="F162" s="61"/>
      <c r="G162" s="61">
        <f>SUM(E162:F162)</f>
        <v>973648</v>
      </c>
      <c r="H162" s="61"/>
      <c r="I162" s="61">
        <f>SUM(G162:H162)</f>
        <v>973648</v>
      </c>
      <c r="J162" s="61"/>
      <c r="K162" s="65">
        <f>SUM(I162:J162)</f>
        <v>973648</v>
      </c>
      <c r="L162" s="61"/>
      <c r="M162" s="65">
        <f>SUM(K162:L162)</f>
        <v>973648</v>
      </c>
      <c r="N162" s="61"/>
      <c r="O162" s="61">
        <f>SUM(M162:N162)</f>
        <v>973648</v>
      </c>
      <c r="P162" s="61"/>
      <c r="Q162" s="61">
        <f>SUM(O162:P162)</f>
        <v>973648</v>
      </c>
      <c r="R162" s="61"/>
      <c r="S162" s="61">
        <f>SUM(Q162:R162)</f>
        <v>973648</v>
      </c>
      <c r="T162" s="61"/>
      <c r="U162" s="65">
        <f>SUM(S162:T162)</f>
        <v>973648</v>
      </c>
      <c r="V162" s="65">
        <v>7989</v>
      </c>
      <c r="W162" s="61">
        <f>SUM(U162:V162)</f>
        <v>981637</v>
      </c>
      <c r="X162" s="61"/>
      <c r="Y162" s="61">
        <f>SUM(W162:X162)</f>
        <v>981637</v>
      </c>
      <c r="Z162" s="61">
        <v>981637</v>
      </c>
      <c r="AA162" s="62">
        <f>Z162/Y162</f>
        <v>1</v>
      </c>
    </row>
    <row r="163" spans="1:27" ht="12.75">
      <c r="A163" s="63"/>
      <c r="B163" s="63"/>
      <c r="C163" s="63" t="s">
        <v>77</v>
      </c>
      <c r="D163" s="64" t="s">
        <v>162</v>
      </c>
      <c r="E163" s="61">
        <v>973648</v>
      </c>
      <c r="F163" s="61"/>
      <c r="G163" s="61">
        <f>SUM(E163:F163)</f>
        <v>973648</v>
      </c>
      <c r="H163" s="61"/>
      <c r="I163" s="61">
        <f>SUM(G163:H163)</f>
        <v>973648</v>
      </c>
      <c r="J163" s="61"/>
      <c r="K163" s="65">
        <f>SUM(I163:J163)</f>
        <v>973648</v>
      </c>
      <c r="L163" s="61"/>
      <c r="M163" s="65">
        <f>SUM(K163:L163)</f>
        <v>973648</v>
      </c>
      <c r="N163" s="61"/>
      <c r="O163" s="61">
        <f>SUM(M163:N163)</f>
        <v>973648</v>
      </c>
      <c r="P163" s="61"/>
      <c r="Q163" s="61">
        <f>SUM(O163:P163)</f>
        <v>973648</v>
      </c>
      <c r="R163" s="61"/>
      <c r="S163" s="61">
        <f>SUM(Q163:R163)</f>
        <v>973648</v>
      </c>
      <c r="T163" s="61"/>
      <c r="U163" s="65">
        <f>SUM(S163:T163)</f>
        <v>973648</v>
      </c>
      <c r="V163" s="65">
        <v>7989</v>
      </c>
      <c r="W163" s="61">
        <f>SUM(U163:V163)</f>
        <v>981637</v>
      </c>
      <c r="X163" s="61"/>
      <c r="Y163" s="61">
        <f>SUM(W163:X163)</f>
        <v>981637</v>
      </c>
      <c r="Z163" s="61">
        <v>981637</v>
      </c>
      <c r="AA163" s="62">
        <f>Z163/Y163</f>
        <v>1</v>
      </c>
    </row>
    <row r="164" spans="1:27" ht="12.75">
      <c r="A164" s="63"/>
      <c r="B164" s="63"/>
      <c r="C164" s="63"/>
      <c r="D164" s="64"/>
      <c r="E164" s="61"/>
      <c r="F164" s="61"/>
      <c r="G164" s="61"/>
      <c r="H164" s="61"/>
      <c r="I164" s="61"/>
      <c r="J164" s="61"/>
      <c r="K164" s="65"/>
      <c r="L164" s="61"/>
      <c r="M164" s="65"/>
      <c r="N164" s="61"/>
      <c r="O164" s="61"/>
      <c r="P164" s="61"/>
      <c r="Q164" s="61"/>
      <c r="R164" s="61"/>
      <c r="S164" s="61"/>
      <c r="T164" s="61"/>
      <c r="U164" s="65"/>
      <c r="V164" s="65"/>
      <c r="W164" s="61"/>
      <c r="X164" s="61"/>
      <c r="Y164" s="61"/>
      <c r="Z164" s="61"/>
      <c r="AA164" s="62"/>
    </row>
    <row r="165" spans="1:27" ht="12.75">
      <c r="A165" s="63"/>
      <c r="B165" s="63" t="s">
        <v>115</v>
      </c>
      <c r="C165" s="63"/>
      <c r="D165" s="64" t="s">
        <v>116</v>
      </c>
      <c r="E165" s="61">
        <v>9277</v>
      </c>
      <c r="F165" s="61"/>
      <c r="G165" s="61">
        <f>SUM(E165:F165)</f>
        <v>9277</v>
      </c>
      <c r="H165" s="61"/>
      <c r="I165" s="61">
        <f>SUM(G165:H165)</f>
        <v>9277</v>
      </c>
      <c r="J165" s="61"/>
      <c r="K165" s="65">
        <f>SUM(I165:J165)</f>
        <v>9277</v>
      </c>
      <c r="L165" s="61"/>
      <c r="M165" s="65">
        <f>SUM(K165:L165)</f>
        <v>9277</v>
      </c>
      <c r="N165" s="61"/>
      <c r="O165" s="61">
        <f>SUM(M165:N165)</f>
        <v>9277</v>
      </c>
      <c r="P165" s="61"/>
      <c r="Q165" s="61">
        <f>SUM(O165:P165)</f>
        <v>9277</v>
      </c>
      <c r="R165" s="61">
        <v>50000</v>
      </c>
      <c r="S165" s="61">
        <f>SUM(Q165:R165)</f>
        <v>59277</v>
      </c>
      <c r="T165" s="61"/>
      <c r="U165" s="65">
        <f>SUM(S165:T165)</f>
        <v>59277</v>
      </c>
      <c r="V165" s="65"/>
      <c r="W165" s="61">
        <f>SUM(U165:V165)</f>
        <v>59277</v>
      </c>
      <c r="X165" s="61"/>
      <c r="Y165" s="61">
        <f>SUM(W165:X165)</f>
        <v>59277</v>
      </c>
      <c r="Z165" s="61">
        <v>57004</v>
      </c>
      <c r="AA165" s="62">
        <f aca="true" t="shared" si="23" ref="AA165:AA172">Z165/Y165</f>
        <v>0.9616546046527321</v>
      </c>
    </row>
    <row r="166" spans="1:27" ht="12.75">
      <c r="A166" s="63"/>
      <c r="B166" s="63"/>
      <c r="C166" s="63" t="s">
        <v>265</v>
      </c>
      <c r="D166" s="64" t="s">
        <v>150</v>
      </c>
      <c r="E166" s="61"/>
      <c r="F166" s="61"/>
      <c r="G166" s="61"/>
      <c r="H166" s="61"/>
      <c r="I166" s="61"/>
      <c r="J166" s="61"/>
      <c r="K166" s="65"/>
      <c r="L166" s="61"/>
      <c r="M166" s="65"/>
      <c r="N166" s="61"/>
      <c r="O166" s="61"/>
      <c r="P166" s="61"/>
      <c r="Q166" s="61"/>
      <c r="R166" s="61"/>
      <c r="S166" s="61"/>
      <c r="T166" s="61"/>
      <c r="U166" s="65"/>
      <c r="V166" s="65"/>
      <c r="W166" s="61"/>
      <c r="X166" s="61"/>
      <c r="Y166" s="61">
        <v>0</v>
      </c>
      <c r="Z166" s="61">
        <v>-373</v>
      </c>
      <c r="AA166" s="62" t="e">
        <f t="shared" si="23"/>
        <v>#DIV/0!</v>
      </c>
    </row>
    <row r="167" spans="1:27" ht="12.75">
      <c r="A167" s="63"/>
      <c r="B167" s="63"/>
      <c r="C167" s="63"/>
      <c r="D167" s="64" t="s">
        <v>151</v>
      </c>
      <c r="E167" s="61"/>
      <c r="F167" s="61"/>
      <c r="G167" s="61"/>
      <c r="H167" s="61"/>
      <c r="I167" s="61"/>
      <c r="J167" s="61"/>
      <c r="K167" s="65"/>
      <c r="L167" s="61"/>
      <c r="M167" s="65"/>
      <c r="N167" s="61"/>
      <c r="O167" s="61"/>
      <c r="P167" s="61"/>
      <c r="Q167" s="61"/>
      <c r="R167" s="61"/>
      <c r="S167" s="61"/>
      <c r="T167" s="61"/>
      <c r="U167" s="65"/>
      <c r="V167" s="65"/>
      <c r="W167" s="61"/>
      <c r="X167" s="61"/>
      <c r="Y167" s="61"/>
      <c r="Z167" s="61"/>
      <c r="AA167" s="62"/>
    </row>
    <row r="168" spans="1:27" ht="12.75">
      <c r="A168" s="63"/>
      <c r="B168" s="63"/>
      <c r="C168" s="63" t="s">
        <v>60</v>
      </c>
      <c r="D168" s="64" t="s">
        <v>61</v>
      </c>
      <c r="E168" s="61"/>
      <c r="F168" s="61"/>
      <c r="G168" s="61"/>
      <c r="H168" s="61"/>
      <c r="I168" s="61"/>
      <c r="J168" s="61"/>
      <c r="K168" s="65"/>
      <c r="L168" s="61"/>
      <c r="M168" s="65"/>
      <c r="N168" s="61"/>
      <c r="O168" s="61"/>
      <c r="P168" s="61"/>
      <c r="Q168" s="61"/>
      <c r="R168" s="61"/>
      <c r="S168" s="61"/>
      <c r="T168" s="61"/>
      <c r="U168" s="65"/>
      <c r="V168" s="65"/>
      <c r="W168" s="61"/>
      <c r="X168" s="61"/>
      <c r="Y168" s="61">
        <v>0</v>
      </c>
      <c r="Z168" s="61">
        <v>-1314</v>
      </c>
      <c r="AA168" s="62" t="e">
        <f t="shared" si="23"/>
        <v>#DIV/0!</v>
      </c>
    </row>
    <row r="169" spans="1:27" ht="12.75">
      <c r="A169" s="63"/>
      <c r="B169" s="63"/>
      <c r="C169" s="63" t="s">
        <v>62</v>
      </c>
      <c r="D169" s="64" t="s">
        <v>63</v>
      </c>
      <c r="E169" s="61"/>
      <c r="F169" s="61"/>
      <c r="G169" s="61"/>
      <c r="H169" s="61"/>
      <c r="I169" s="61"/>
      <c r="J169" s="61"/>
      <c r="K169" s="65"/>
      <c r="L169" s="61"/>
      <c r="M169" s="65"/>
      <c r="N169" s="61"/>
      <c r="O169" s="61"/>
      <c r="P169" s="61"/>
      <c r="Q169" s="61"/>
      <c r="R169" s="61"/>
      <c r="S169" s="61"/>
      <c r="T169" s="61"/>
      <c r="U169" s="65"/>
      <c r="V169" s="65"/>
      <c r="W169" s="61"/>
      <c r="X169" s="61"/>
      <c r="Y169" s="61">
        <v>0</v>
      </c>
      <c r="Z169" s="61">
        <v>-252</v>
      </c>
      <c r="AA169" s="62" t="e">
        <f t="shared" si="23"/>
        <v>#DIV/0!</v>
      </c>
    </row>
    <row r="170" spans="1:27" ht="12.75">
      <c r="A170" s="63"/>
      <c r="B170" s="63"/>
      <c r="C170" s="63" t="s">
        <v>57</v>
      </c>
      <c r="D170" s="64" t="s">
        <v>58</v>
      </c>
      <c r="E170" s="61"/>
      <c r="F170" s="61"/>
      <c r="G170" s="61"/>
      <c r="H170" s="61"/>
      <c r="I170" s="61"/>
      <c r="J170" s="61"/>
      <c r="K170" s="65"/>
      <c r="L170" s="61"/>
      <c r="M170" s="65"/>
      <c r="N170" s="61"/>
      <c r="O170" s="61"/>
      <c r="P170" s="61"/>
      <c r="Q170" s="61"/>
      <c r="R170" s="61"/>
      <c r="S170" s="61"/>
      <c r="T170" s="61"/>
      <c r="U170" s="65"/>
      <c r="V170" s="65"/>
      <c r="W170" s="61"/>
      <c r="X170" s="61"/>
      <c r="Y170" s="61">
        <v>0</v>
      </c>
      <c r="Z170" s="61">
        <v>-1158</v>
      </c>
      <c r="AA170" s="62" t="e">
        <f t="shared" si="23"/>
        <v>#DIV/0!</v>
      </c>
    </row>
    <row r="171" spans="1:27" ht="12.75">
      <c r="A171" s="63"/>
      <c r="B171" s="63"/>
      <c r="C171" s="63" t="s">
        <v>20</v>
      </c>
      <c r="D171" s="64" t="s">
        <v>130</v>
      </c>
      <c r="E171" s="61">
        <v>9277</v>
      </c>
      <c r="F171" s="61"/>
      <c r="G171" s="61">
        <f>SUM(E171:F171)</f>
        <v>9277</v>
      </c>
      <c r="H171" s="61"/>
      <c r="I171" s="61">
        <f>SUM(G171:H171)</f>
        <v>9277</v>
      </c>
      <c r="J171" s="61"/>
      <c r="K171" s="65">
        <f>SUM(I171:J171)</f>
        <v>9277</v>
      </c>
      <c r="L171" s="61"/>
      <c r="M171" s="65">
        <f>SUM(K171:L171)</f>
        <v>9277</v>
      </c>
      <c r="N171" s="61"/>
      <c r="O171" s="61">
        <f>SUM(M171:N171)</f>
        <v>9277</v>
      </c>
      <c r="P171" s="61"/>
      <c r="Q171" s="61">
        <f>SUM(O171:P171)</f>
        <v>9277</v>
      </c>
      <c r="R171" s="61"/>
      <c r="S171" s="61">
        <f>SUM(Q171:R171)</f>
        <v>9277</v>
      </c>
      <c r="T171" s="61"/>
      <c r="U171" s="65">
        <f>SUM(S171:T171)</f>
        <v>9277</v>
      </c>
      <c r="V171" s="65"/>
      <c r="W171" s="61">
        <f>SUM(U171:V171)</f>
        <v>9277</v>
      </c>
      <c r="X171" s="61"/>
      <c r="Y171" s="61">
        <f>SUM(W171:X171)</f>
        <v>9277</v>
      </c>
      <c r="Z171" s="61">
        <v>10101</v>
      </c>
      <c r="AA171" s="62">
        <f t="shared" si="23"/>
        <v>1.0888218173978657</v>
      </c>
    </row>
    <row r="172" spans="1:27" ht="12.75">
      <c r="A172" s="63"/>
      <c r="B172" s="63"/>
      <c r="C172" s="63" t="s">
        <v>29</v>
      </c>
      <c r="D172" s="64" t="s">
        <v>248</v>
      </c>
      <c r="E172" s="61"/>
      <c r="F172" s="61"/>
      <c r="G172" s="61"/>
      <c r="H172" s="61"/>
      <c r="I172" s="61"/>
      <c r="J172" s="61"/>
      <c r="K172" s="65"/>
      <c r="L172" s="61"/>
      <c r="M172" s="65"/>
      <c r="N172" s="61"/>
      <c r="O172" s="61"/>
      <c r="P172" s="61"/>
      <c r="Q172" s="61">
        <v>0</v>
      </c>
      <c r="R172" s="61">
        <v>50000</v>
      </c>
      <c r="S172" s="61">
        <f>SUM(Q172:R172)</f>
        <v>50000</v>
      </c>
      <c r="T172" s="61"/>
      <c r="U172" s="65">
        <f>SUM(S172:T172)</f>
        <v>50000</v>
      </c>
      <c r="V172" s="65"/>
      <c r="W172" s="61">
        <f>SUM(U172:V172)</f>
        <v>50000</v>
      </c>
      <c r="X172" s="61"/>
      <c r="Y172" s="61">
        <f>SUM(W172:X172)</f>
        <v>50000</v>
      </c>
      <c r="Z172" s="61">
        <v>50000</v>
      </c>
      <c r="AA172" s="62">
        <f t="shared" si="23"/>
        <v>1</v>
      </c>
    </row>
    <row r="173" spans="1:27" ht="12.75">
      <c r="A173" s="63"/>
      <c r="B173" s="63"/>
      <c r="C173" s="63"/>
      <c r="D173" s="64"/>
      <c r="E173" s="61"/>
      <c r="F173" s="61"/>
      <c r="G173" s="61"/>
      <c r="H173" s="61"/>
      <c r="I173" s="61"/>
      <c r="J173" s="61"/>
      <c r="K173" s="65"/>
      <c r="L173" s="61"/>
      <c r="M173" s="65"/>
      <c r="N173" s="61"/>
      <c r="O173" s="61"/>
      <c r="P173" s="61"/>
      <c r="Q173" s="61"/>
      <c r="R173" s="61"/>
      <c r="S173" s="61"/>
      <c r="T173" s="61"/>
      <c r="U173" s="65"/>
      <c r="V173" s="65"/>
      <c r="W173" s="61"/>
      <c r="X173" s="61"/>
      <c r="Y173" s="61"/>
      <c r="Z173" s="61"/>
      <c r="AA173" s="62"/>
    </row>
    <row r="174" spans="1:27" s="4" customFormat="1" ht="12.75">
      <c r="A174" s="53" t="s">
        <v>82</v>
      </c>
      <c r="B174" s="53"/>
      <c r="C174" s="53"/>
      <c r="D174" s="54" t="s">
        <v>83</v>
      </c>
      <c r="E174" s="55">
        <v>50500</v>
      </c>
      <c r="F174" s="55"/>
      <c r="G174" s="55">
        <f>SUM(E174:F174)</f>
        <v>50500</v>
      </c>
      <c r="H174" s="55"/>
      <c r="I174" s="55">
        <f>SUM(G174:H174)</f>
        <v>50500</v>
      </c>
      <c r="J174" s="55">
        <v>29780</v>
      </c>
      <c r="K174" s="56">
        <f>SUM(I174:J174)</f>
        <v>80280</v>
      </c>
      <c r="L174" s="55"/>
      <c r="M174" s="56">
        <f>SUM(K174:L174)</f>
        <v>80280</v>
      </c>
      <c r="N174" s="55"/>
      <c r="O174" s="55">
        <f>SUM(M174:N174)</f>
        <v>80280</v>
      </c>
      <c r="P174" s="55">
        <v>6675</v>
      </c>
      <c r="Q174" s="55">
        <f>SUM(O174:P174)</f>
        <v>86955</v>
      </c>
      <c r="R174" s="55"/>
      <c r="S174" s="55">
        <f>SUM(Q174:R174)</f>
        <v>86955</v>
      </c>
      <c r="T174" s="55">
        <v>78228</v>
      </c>
      <c r="U174" s="56">
        <f>SUM(S174:T174)</f>
        <v>165183</v>
      </c>
      <c r="V174" s="56"/>
      <c r="W174" s="55">
        <f>SUM(U174:V174)</f>
        <v>165183</v>
      </c>
      <c r="X174" s="55"/>
      <c r="Y174" s="55">
        <f>SUM(W174:X174)</f>
        <v>165183</v>
      </c>
      <c r="Z174" s="55">
        <v>152123</v>
      </c>
      <c r="AA174" s="57">
        <f>Z174/Y174</f>
        <v>0.9209361738193398</v>
      </c>
    </row>
    <row r="175" spans="1:27" ht="12.75">
      <c r="A175" s="63"/>
      <c r="B175" s="63" t="s">
        <v>84</v>
      </c>
      <c r="C175" s="63"/>
      <c r="D175" s="64" t="s">
        <v>85</v>
      </c>
      <c r="E175" s="61">
        <v>32500</v>
      </c>
      <c r="F175" s="61"/>
      <c r="G175" s="61">
        <f>SUM(E175:F175)</f>
        <v>32500</v>
      </c>
      <c r="H175" s="61"/>
      <c r="I175" s="61">
        <f>SUM(G175:H175)</f>
        <v>32500</v>
      </c>
      <c r="J175" s="61"/>
      <c r="K175" s="65">
        <f>SUM(I175:J175)</f>
        <v>32500</v>
      </c>
      <c r="L175" s="61"/>
      <c r="M175" s="65">
        <f>SUM(K175:L175)</f>
        <v>32500</v>
      </c>
      <c r="N175" s="61"/>
      <c r="O175" s="61">
        <f>SUM(M175:N175)</f>
        <v>32500</v>
      </c>
      <c r="P175" s="61">
        <v>6675</v>
      </c>
      <c r="Q175" s="61">
        <f>SUM(O175:P175)</f>
        <v>39175</v>
      </c>
      <c r="R175" s="61"/>
      <c r="S175" s="61">
        <f>SUM(Q175:R175)</f>
        <v>39175</v>
      </c>
      <c r="T175" s="61">
        <v>41929</v>
      </c>
      <c r="U175" s="65">
        <f>SUM(S175:T175)</f>
        <v>81104</v>
      </c>
      <c r="V175" s="65"/>
      <c r="W175" s="61">
        <f>SUM(U175:V175)</f>
        <v>81104</v>
      </c>
      <c r="X175" s="61"/>
      <c r="Y175" s="61">
        <f>SUM(W175:X175)</f>
        <v>81104</v>
      </c>
      <c r="Z175" s="61">
        <v>75720</v>
      </c>
      <c r="AA175" s="62">
        <f>Z175/Y175</f>
        <v>0.9336160978496745</v>
      </c>
    </row>
    <row r="176" spans="1:27" ht="12.75">
      <c r="A176" s="63"/>
      <c r="B176" s="63"/>
      <c r="C176" s="63" t="s">
        <v>11</v>
      </c>
      <c r="D176" s="64" t="s">
        <v>12</v>
      </c>
      <c r="E176" s="61">
        <v>30000</v>
      </c>
      <c r="F176" s="61"/>
      <c r="G176" s="61">
        <f>SUM(E176:F176)</f>
        <v>30000</v>
      </c>
      <c r="H176" s="61"/>
      <c r="I176" s="61">
        <f>SUM(G176:H176)</f>
        <v>30000</v>
      </c>
      <c r="J176" s="61"/>
      <c r="K176" s="65">
        <f>SUM(I176:J176)</f>
        <v>30000</v>
      </c>
      <c r="L176" s="61"/>
      <c r="M176" s="65">
        <f>SUM(K176:L176)</f>
        <v>30000</v>
      </c>
      <c r="N176" s="61"/>
      <c r="O176" s="61">
        <f>SUM(M176:N176)</f>
        <v>30000</v>
      </c>
      <c r="P176" s="61"/>
      <c r="Q176" s="61">
        <f>SUM(O176:P176)</f>
        <v>30000</v>
      </c>
      <c r="R176" s="61"/>
      <c r="S176" s="61">
        <f>SUM(Q176:R176)</f>
        <v>30000</v>
      </c>
      <c r="T176" s="61"/>
      <c r="U176" s="65">
        <f>SUM(S176:T176)</f>
        <v>30000</v>
      </c>
      <c r="V176" s="65"/>
      <c r="W176" s="61">
        <f>SUM(U176:V176)</f>
        <v>30000</v>
      </c>
      <c r="X176" s="61"/>
      <c r="Y176" s="61">
        <f>SUM(W176:X176)</f>
        <v>30000</v>
      </c>
      <c r="Z176" s="61">
        <v>25967</v>
      </c>
      <c r="AA176" s="62">
        <f>Z176/Y176</f>
        <v>0.8655666666666667</v>
      </c>
    </row>
    <row r="177" spans="1:27" ht="12.75">
      <c r="A177" s="63"/>
      <c r="B177" s="63"/>
      <c r="C177" s="63" t="s">
        <v>20</v>
      </c>
      <c r="D177" s="64" t="s">
        <v>21</v>
      </c>
      <c r="E177" s="61">
        <v>2500</v>
      </c>
      <c r="F177" s="61"/>
      <c r="G177" s="61">
        <f>SUM(E177:F177)</f>
        <v>2500</v>
      </c>
      <c r="H177" s="61"/>
      <c r="I177" s="61">
        <f>SUM(G177:H177)</f>
        <v>2500</v>
      </c>
      <c r="J177" s="61"/>
      <c r="K177" s="65">
        <f>SUM(I177:J177)</f>
        <v>2500</v>
      </c>
      <c r="L177" s="61"/>
      <c r="M177" s="65">
        <f>SUM(K177:L177)</f>
        <v>2500</v>
      </c>
      <c r="N177" s="61"/>
      <c r="O177" s="61">
        <f>SUM(M177:N177)</f>
        <v>2500</v>
      </c>
      <c r="P177" s="61"/>
      <c r="Q177" s="61">
        <f>SUM(O177:P177)</f>
        <v>2500</v>
      </c>
      <c r="R177" s="61"/>
      <c r="S177" s="61">
        <f>SUM(Q177:R177)</f>
        <v>2500</v>
      </c>
      <c r="T177" s="61"/>
      <c r="U177" s="65">
        <f>SUM(S177:T177)</f>
        <v>2500</v>
      </c>
      <c r="V177" s="65"/>
      <c r="W177" s="61">
        <f>SUM(U177:V177)</f>
        <v>2500</v>
      </c>
      <c r="X177" s="61"/>
      <c r="Y177" s="61">
        <f>SUM(W177:X177)</f>
        <v>2500</v>
      </c>
      <c r="Z177" s="61">
        <v>1149</v>
      </c>
      <c r="AA177" s="62">
        <f>Z177/Y177</f>
        <v>0.4596</v>
      </c>
    </row>
    <row r="178" spans="1:27" ht="12.75">
      <c r="A178" s="63"/>
      <c r="B178" s="63"/>
      <c r="C178" s="63" t="s">
        <v>23</v>
      </c>
      <c r="D178" s="64" t="s">
        <v>134</v>
      </c>
      <c r="E178" s="61"/>
      <c r="F178" s="61"/>
      <c r="G178" s="61"/>
      <c r="H178" s="61"/>
      <c r="I178" s="61"/>
      <c r="J178" s="61"/>
      <c r="K178" s="65"/>
      <c r="L178" s="61"/>
      <c r="M178" s="65"/>
      <c r="N178" s="61"/>
      <c r="O178" s="65"/>
      <c r="P178" s="61">
        <v>6675</v>
      </c>
      <c r="Q178" s="61">
        <f>SUM(P178)</f>
        <v>6675</v>
      </c>
      <c r="R178" s="61"/>
      <c r="S178" s="61">
        <f>SUM(Q178:R178)</f>
        <v>6675</v>
      </c>
      <c r="T178" s="61"/>
      <c r="U178" s="65">
        <f>SUM(S178:T178)</f>
        <v>6675</v>
      </c>
      <c r="V178" s="65"/>
      <c r="W178" s="61">
        <f>SUM(U178:V178)</f>
        <v>6675</v>
      </c>
      <c r="X178" s="61"/>
      <c r="Y178" s="61">
        <f>SUM(W178:X178)</f>
        <v>6675</v>
      </c>
      <c r="Z178" s="61">
        <v>6675</v>
      </c>
      <c r="AA178" s="62">
        <f>Z178/Y178</f>
        <v>1</v>
      </c>
    </row>
    <row r="179" spans="1:27" ht="12.75">
      <c r="A179" s="63"/>
      <c r="B179" s="63"/>
      <c r="C179" s="63"/>
      <c r="D179" s="64" t="s">
        <v>135</v>
      </c>
      <c r="E179" s="61"/>
      <c r="F179" s="61"/>
      <c r="G179" s="61"/>
      <c r="H179" s="61"/>
      <c r="I179" s="61"/>
      <c r="J179" s="61"/>
      <c r="K179" s="65"/>
      <c r="L179" s="61"/>
      <c r="M179" s="65"/>
      <c r="N179" s="61"/>
      <c r="O179" s="65"/>
      <c r="P179" s="61"/>
      <c r="Q179" s="61"/>
      <c r="R179" s="61"/>
      <c r="S179" s="61"/>
      <c r="T179" s="61"/>
      <c r="U179" s="65"/>
      <c r="V179" s="65"/>
      <c r="W179" s="61"/>
      <c r="X179" s="61"/>
      <c r="Y179" s="61"/>
      <c r="Z179" s="61"/>
      <c r="AA179" s="62"/>
    </row>
    <row r="180" spans="1:27" ht="12.75">
      <c r="A180" s="63"/>
      <c r="B180" s="63"/>
      <c r="C180" s="63"/>
      <c r="D180" s="64" t="s">
        <v>136</v>
      </c>
      <c r="E180" s="61"/>
      <c r="F180" s="61"/>
      <c r="G180" s="61"/>
      <c r="H180" s="61"/>
      <c r="I180" s="61"/>
      <c r="J180" s="61"/>
      <c r="K180" s="65"/>
      <c r="L180" s="61"/>
      <c r="M180" s="65"/>
      <c r="N180" s="61"/>
      <c r="O180" s="65"/>
      <c r="P180" s="61"/>
      <c r="Q180" s="61"/>
      <c r="R180" s="61"/>
      <c r="S180" s="61"/>
      <c r="T180" s="61"/>
      <c r="U180" s="65"/>
      <c r="V180" s="65"/>
      <c r="W180" s="61"/>
      <c r="X180" s="61"/>
      <c r="Y180" s="61"/>
      <c r="Z180" s="61"/>
      <c r="AA180" s="62"/>
    </row>
    <row r="181" spans="1:27" ht="12.75">
      <c r="A181" s="63"/>
      <c r="B181" s="63"/>
      <c r="C181" s="63" t="s">
        <v>96</v>
      </c>
      <c r="D181" s="64" t="s">
        <v>169</v>
      </c>
      <c r="E181" s="61"/>
      <c r="F181" s="61"/>
      <c r="G181" s="61"/>
      <c r="H181" s="61"/>
      <c r="I181" s="61"/>
      <c r="J181" s="61"/>
      <c r="K181" s="65"/>
      <c r="L181" s="61"/>
      <c r="M181" s="65"/>
      <c r="N181" s="61"/>
      <c r="O181" s="65"/>
      <c r="P181" s="61"/>
      <c r="Q181" s="61"/>
      <c r="R181" s="61"/>
      <c r="S181" s="61">
        <v>0</v>
      </c>
      <c r="T181" s="61">
        <v>41929</v>
      </c>
      <c r="U181" s="65">
        <f>SUM(S181:T181)</f>
        <v>41929</v>
      </c>
      <c r="V181" s="65"/>
      <c r="W181" s="61">
        <f>SUM(U181:V181)</f>
        <v>41929</v>
      </c>
      <c r="X181" s="61"/>
      <c r="Y181" s="61">
        <f>SUM(W181:X181)</f>
        <v>41929</v>
      </c>
      <c r="Z181" s="61">
        <v>41929</v>
      </c>
      <c r="AA181" s="62">
        <f>Z181/Y181</f>
        <v>1</v>
      </c>
    </row>
    <row r="182" spans="1:27" ht="12.75">
      <c r="A182" s="63"/>
      <c r="B182" s="63"/>
      <c r="C182" s="63"/>
      <c r="D182" s="64" t="s">
        <v>163</v>
      </c>
      <c r="E182" s="61"/>
      <c r="F182" s="61"/>
      <c r="G182" s="61"/>
      <c r="H182" s="61"/>
      <c r="I182" s="61"/>
      <c r="J182" s="61"/>
      <c r="K182" s="65"/>
      <c r="L182" s="61"/>
      <c r="M182" s="65"/>
      <c r="N182" s="61"/>
      <c r="O182" s="61"/>
      <c r="P182" s="61"/>
      <c r="Q182" s="61"/>
      <c r="R182" s="61"/>
      <c r="S182" s="61"/>
      <c r="T182" s="61"/>
      <c r="U182" s="65"/>
      <c r="V182" s="65"/>
      <c r="W182" s="61"/>
      <c r="X182" s="61"/>
      <c r="Y182" s="61"/>
      <c r="Z182" s="61"/>
      <c r="AA182" s="62"/>
    </row>
    <row r="183" spans="1:27" ht="12.75">
      <c r="A183" s="63"/>
      <c r="B183" s="63"/>
      <c r="C183" s="63"/>
      <c r="D183" s="64"/>
      <c r="E183" s="61"/>
      <c r="F183" s="61"/>
      <c r="G183" s="61"/>
      <c r="H183" s="61"/>
      <c r="I183" s="61"/>
      <c r="J183" s="61"/>
      <c r="K183" s="65"/>
      <c r="L183" s="61"/>
      <c r="M183" s="65"/>
      <c r="N183" s="61"/>
      <c r="O183" s="61"/>
      <c r="P183" s="61"/>
      <c r="Q183" s="61"/>
      <c r="R183" s="61"/>
      <c r="S183" s="61"/>
      <c r="T183" s="61"/>
      <c r="U183" s="65"/>
      <c r="V183" s="65"/>
      <c r="W183" s="61"/>
      <c r="X183" s="61"/>
      <c r="Y183" s="61"/>
      <c r="Z183" s="61"/>
      <c r="AA183" s="62"/>
    </row>
    <row r="184" spans="1:27" ht="12.75">
      <c r="A184" s="63"/>
      <c r="B184" s="63" t="s">
        <v>86</v>
      </c>
      <c r="C184" s="63"/>
      <c r="D184" s="64" t="s">
        <v>87</v>
      </c>
      <c r="E184" s="61">
        <v>12000</v>
      </c>
      <c r="F184" s="61"/>
      <c r="G184" s="61">
        <f>SUM(E184:F184)</f>
        <v>12000</v>
      </c>
      <c r="H184" s="61"/>
      <c r="I184" s="61">
        <f>SUM(G184:H184)</f>
        <v>12000</v>
      </c>
      <c r="J184" s="61"/>
      <c r="K184" s="65">
        <f>SUM(I184:J184)</f>
        <v>12000</v>
      </c>
      <c r="L184" s="61"/>
      <c r="M184" s="65">
        <f>SUM(K184:L184)</f>
        <v>12000</v>
      </c>
      <c r="N184" s="61"/>
      <c r="O184" s="61">
        <f>SUM(M184:N184)</f>
        <v>12000</v>
      </c>
      <c r="P184" s="61"/>
      <c r="Q184" s="61">
        <f>SUM(O184:P184)</f>
        <v>12000</v>
      </c>
      <c r="R184" s="61"/>
      <c r="S184" s="61">
        <f>SUM(Q184:R184)</f>
        <v>12000</v>
      </c>
      <c r="T184" s="61">
        <v>24479</v>
      </c>
      <c r="U184" s="65">
        <f>SUM(S184:T184)</f>
        <v>36479</v>
      </c>
      <c r="V184" s="65"/>
      <c r="W184" s="61">
        <f>SUM(U184:V184)</f>
        <v>36479</v>
      </c>
      <c r="X184" s="61"/>
      <c r="Y184" s="61">
        <f>SUM(W184:X184)</f>
        <v>36479</v>
      </c>
      <c r="Z184" s="61">
        <v>28803</v>
      </c>
      <c r="AA184" s="62">
        <f>Z184/Y184</f>
        <v>0.789577565174484</v>
      </c>
    </row>
    <row r="185" spans="1:27" ht="12.75">
      <c r="A185" s="63"/>
      <c r="B185" s="63"/>
      <c r="C185" s="63" t="s">
        <v>11</v>
      </c>
      <c r="D185" s="64" t="s">
        <v>12</v>
      </c>
      <c r="E185" s="61">
        <v>10000</v>
      </c>
      <c r="F185" s="61"/>
      <c r="G185" s="61">
        <f>SUM(E185:F185)</f>
        <v>10000</v>
      </c>
      <c r="H185" s="61"/>
      <c r="I185" s="61">
        <f>SUM(G185:H185)</f>
        <v>10000</v>
      </c>
      <c r="J185" s="61"/>
      <c r="K185" s="65">
        <f>SUM(I185:J185)</f>
        <v>10000</v>
      </c>
      <c r="L185" s="61"/>
      <c r="M185" s="65">
        <f>SUM(K185:L185)</f>
        <v>10000</v>
      </c>
      <c r="N185" s="61"/>
      <c r="O185" s="61">
        <f>SUM(M185:N185)</f>
        <v>10000</v>
      </c>
      <c r="P185" s="61"/>
      <c r="Q185" s="61">
        <f>SUM(O185:P185)</f>
        <v>10000</v>
      </c>
      <c r="R185" s="61"/>
      <c r="S185" s="61">
        <f>SUM(Q185:R185)</f>
        <v>10000</v>
      </c>
      <c r="T185" s="61"/>
      <c r="U185" s="65">
        <f>SUM(S185:T185)</f>
        <v>10000</v>
      </c>
      <c r="V185" s="65"/>
      <c r="W185" s="61">
        <f>SUM(U185:V185)</f>
        <v>10000</v>
      </c>
      <c r="X185" s="61"/>
      <c r="Y185" s="61">
        <f>SUM(W185:X185)</f>
        <v>10000</v>
      </c>
      <c r="Z185" s="61">
        <v>3660</v>
      </c>
      <c r="AA185" s="62">
        <f>Z185/Y185</f>
        <v>0.366</v>
      </c>
    </row>
    <row r="186" spans="1:27" ht="12.75">
      <c r="A186" s="63"/>
      <c r="B186" s="63"/>
      <c r="C186" s="63" t="s">
        <v>20</v>
      </c>
      <c r="D186" s="64" t="s">
        <v>21</v>
      </c>
      <c r="E186" s="61">
        <v>2000</v>
      </c>
      <c r="F186" s="61"/>
      <c r="G186" s="61">
        <f>SUM(E186:F186)</f>
        <v>2000</v>
      </c>
      <c r="H186" s="61"/>
      <c r="I186" s="61">
        <f>SUM(G186:H186)</f>
        <v>2000</v>
      </c>
      <c r="J186" s="61"/>
      <c r="K186" s="65">
        <f>SUM(I186:J186)</f>
        <v>2000</v>
      </c>
      <c r="L186" s="61"/>
      <c r="M186" s="65">
        <f>SUM(K186:L186)</f>
        <v>2000</v>
      </c>
      <c r="N186" s="61"/>
      <c r="O186" s="61">
        <f>SUM(M186:N186)</f>
        <v>2000</v>
      </c>
      <c r="P186" s="61"/>
      <c r="Q186" s="61">
        <f>SUM(O186:P186)</f>
        <v>2000</v>
      </c>
      <c r="R186" s="61"/>
      <c r="S186" s="61">
        <f>SUM(Q186:R186)</f>
        <v>2000</v>
      </c>
      <c r="T186" s="61"/>
      <c r="U186" s="65">
        <f>SUM(S186:T186)</f>
        <v>2000</v>
      </c>
      <c r="V186" s="65"/>
      <c r="W186" s="61">
        <f>SUM(U186:V186)</f>
        <v>2000</v>
      </c>
      <c r="X186" s="61"/>
      <c r="Y186" s="61">
        <f>SUM(W186:X186)</f>
        <v>2000</v>
      </c>
      <c r="Z186" s="61">
        <v>664</v>
      </c>
      <c r="AA186" s="62">
        <f>Z186/Y186</f>
        <v>0.332</v>
      </c>
    </row>
    <row r="187" spans="1:27" ht="12.75">
      <c r="A187" s="63"/>
      <c r="B187" s="63"/>
      <c r="C187" s="63" t="s">
        <v>96</v>
      </c>
      <c r="D187" s="64" t="s">
        <v>169</v>
      </c>
      <c r="E187" s="61"/>
      <c r="F187" s="61"/>
      <c r="G187" s="61"/>
      <c r="H187" s="61"/>
      <c r="I187" s="61"/>
      <c r="J187" s="61"/>
      <c r="K187" s="65"/>
      <c r="L187" s="61"/>
      <c r="M187" s="65"/>
      <c r="N187" s="61"/>
      <c r="O187" s="61"/>
      <c r="P187" s="61"/>
      <c r="Q187" s="61"/>
      <c r="R187" s="61"/>
      <c r="S187" s="61">
        <v>0</v>
      </c>
      <c r="T187" s="61">
        <v>24479</v>
      </c>
      <c r="U187" s="65">
        <f>SUM(S187:T187)</f>
        <v>24479</v>
      </c>
      <c r="V187" s="65"/>
      <c r="W187" s="61">
        <f>SUM(U187:V187)</f>
        <v>24479</v>
      </c>
      <c r="X187" s="61"/>
      <c r="Y187" s="61">
        <f>SUM(W187:X187)</f>
        <v>24479</v>
      </c>
      <c r="Z187" s="61">
        <v>24479</v>
      </c>
      <c r="AA187" s="62">
        <f>Z187/Y187</f>
        <v>1</v>
      </c>
    </row>
    <row r="188" spans="1:27" ht="12.75">
      <c r="A188" s="63"/>
      <c r="B188" s="63"/>
      <c r="C188" s="63"/>
      <c r="D188" s="64" t="s">
        <v>163</v>
      </c>
      <c r="E188" s="61"/>
      <c r="F188" s="61"/>
      <c r="G188" s="61"/>
      <c r="H188" s="61"/>
      <c r="I188" s="61"/>
      <c r="J188" s="61"/>
      <c r="K188" s="65"/>
      <c r="L188" s="61"/>
      <c r="M188" s="65"/>
      <c r="N188" s="61"/>
      <c r="O188" s="61"/>
      <c r="P188" s="61"/>
      <c r="Q188" s="61"/>
      <c r="R188" s="61"/>
      <c r="S188" s="61"/>
      <c r="T188" s="61"/>
      <c r="U188" s="65"/>
      <c r="V188" s="65"/>
      <c r="W188" s="61"/>
      <c r="X188" s="61"/>
      <c r="Y188" s="61"/>
      <c r="Z188" s="61"/>
      <c r="AA188" s="62"/>
    </row>
    <row r="189" spans="1:27" ht="12.75">
      <c r="A189" s="63"/>
      <c r="B189" s="63"/>
      <c r="C189" s="63"/>
      <c r="D189" s="64"/>
      <c r="E189" s="61"/>
      <c r="F189" s="61"/>
      <c r="G189" s="61"/>
      <c r="H189" s="61"/>
      <c r="I189" s="61"/>
      <c r="J189" s="61"/>
      <c r="K189" s="65"/>
      <c r="L189" s="61"/>
      <c r="M189" s="65"/>
      <c r="N189" s="61"/>
      <c r="O189" s="61"/>
      <c r="P189" s="61"/>
      <c r="Q189" s="61"/>
      <c r="R189" s="61"/>
      <c r="S189" s="61"/>
      <c r="T189" s="61"/>
      <c r="U189" s="65"/>
      <c r="V189" s="65"/>
      <c r="W189" s="61"/>
      <c r="X189" s="61"/>
      <c r="Y189" s="61"/>
      <c r="Z189" s="61"/>
      <c r="AA189" s="62"/>
    </row>
    <row r="190" spans="1:27" ht="12.75">
      <c r="A190" s="63"/>
      <c r="B190" s="63" t="s">
        <v>111</v>
      </c>
      <c r="C190" s="63"/>
      <c r="D190" s="64" t="s">
        <v>112</v>
      </c>
      <c r="E190" s="61">
        <v>6000</v>
      </c>
      <c r="F190" s="61"/>
      <c r="G190" s="61">
        <f>SUM(E190:F190)</f>
        <v>6000</v>
      </c>
      <c r="H190" s="61"/>
      <c r="I190" s="61">
        <f>SUM(G190:H190)</f>
        <v>6000</v>
      </c>
      <c r="J190" s="61"/>
      <c r="K190" s="65">
        <f>SUM(I190:J190)</f>
        <v>6000</v>
      </c>
      <c r="L190" s="61"/>
      <c r="M190" s="65">
        <f>SUM(K190:L190)</f>
        <v>6000</v>
      </c>
      <c r="N190" s="61"/>
      <c r="O190" s="61">
        <f>SUM(M190:N190)</f>
        <v>6000</v>
      </c>
      <c r="P190" s="61"/>
      <c r="Q190" s="61">
        <f>SUM(O190:P190)</f>
        <v>6000</v>
      </c>
      <c r="R190" s="61"/>
      <c r="S190" s="61">
        <f>SUM(Q190:R190)</f>
        <v>6000</v>
      </c>
      <c r="T190" s="61"/>
      <c r="U190" s="65">
        <f>SUM(S190:T190)</f>
        <v>6000</v>
      </c>
      <c r="V190" s="65"/>
      <c r="W190" s="61">
        <f>SUM(U190:V190)</f>
        <v>6000</v>
      </c>
      <c r="X190" s="61"/>
      <c r="Y190" s="61">
        <f>SUM(W190:X190)</f>
        <v>6000</v>
      </c>
      <c r="Z190" s="61">
        <v>6000</v>
      </c>
      <c r="AA190" s="62">
        <f>Z190/Y190</f>
        <v>1</v>
      </c>
    </row>
    <row r="191" spans="1:27" ht="12.75">
      <c r="A191" s="63"/>
      <c r="B191" s="63"/>
      <c r="C191" s="63" t="s">
        <v>11</v>
      </c>
      <c r="D191" s="64" t="s">
        <v>12</v>
      </c>
      <c r="E191" s="61">
        <v>6000</v>
      </c>
      <c r="F191" s="61"/>
      <c r="G191" s="61">
        <f>SUM(E191:F191)</f>
        <v>6000</v>
      </c>
      <c r="H191" s="61"/>
      <c r="I191" s="61">
        <f>SUM(G191:H191)</f>
        <v>6000</v>
      </c>
      <c r="J191" s="61"/>
      <c r="K191" s="65">
        <f>SUM(I191:J191)</f>
        <v>6000</v>
      </c>
      <c r="L191" s="61"/>
      <c r="M191" s="65">
        <f>SUM(K191:L191)</f>
        <v>6000</v>
      </c>
      <c r="N191" s="61"/>
      <c r="O191" s="61">
        <f>SUM(M191:N191)</f>
        <v>6000</v>
      </c>
      <c r="P191" s="61"/>
      <c r="Q191" s="61">
        <f>SUM(O191:P191)</f>
        <v>6000</v>
      </c>
      <c r="R191" s="61"/>
      <c r="S191" s="61">
        <f>SUM(Q191:R191)</f>
        <v>6000</v>
      </c>
      <c r="T191" s="61"/>
      <c r="U191" s="65">
        <f>SUM(S191:T191)</f>
        <v>6000</v>
      </c>
      <c r="V191" s="65"/>
      <c r="W191" s="61">
        <f>SUM(U191:V191)</f>
        <v>6000</v>
      </c>
      <c r="X191" s="61"/>
      <c r="Y191" s="61">
        <f>SUM(W191:X191)</f>
        <v>6000</v>
      </c>
      <c r="Z191" s="61">
        <v>6000</v>
      </c>
      <c r="AA191" s="62">
        <f>Z191/Y191</f>
        <v>1</v>
      </c>
    </row>
    <row r="192" spans="1:27" ht="12.75">
      <c r="A192" s="63"/>
      <c r="B192" s="63"/>
      <c r="C192" s="63"/>
      <c r="D192" s="64"/>
      <c r="E192" s="61"/>
      <c r="F192" s="61"/>
      <c r="G192" s="61"/>
      <c r="H192" s="61"/>
      <c r="I192" s="61"/>
      <c r="J192" s="61"/>
      <c r="K192" s="65"/>
      <c r="L192" s="61"/>
      <c r="M192" s="65"/>
      <c r="N192" s="61"/>
      <c r="O192" s="61"/>
      <c r="P192" s="61"/>
      <c r="Q192" s="61"/>
      <c r="R192" s="61"/>
      <c r="S192" s="61"/>
      <c r="T192" s="61"/>
      <c r="U192" s="65"/>
      <c r="V192" s="65"/>
      <c r="W192" s="61"/>
      <c r="X192" s="61"/>
      <c r="Y192" s="61"/>
      <c r="Z192" s="61"/>
      <c r="AA192" s="62"/>
    </row>
    <row r="193" spans="1:27" ht="12.75">
      <c r="A193" s="63"/>
      <c r="B193" s="63" t="s">
        <v>225</v>
      </c>
      <c r="C193" s="63"/>
      <c r="D193" s="61" t="s">
        <v>102</v>
      </c>
      <c r="E193" s="61"/>
      <c r="F193" s="61"/>
      <c r="G193" s="61"/>
      <c r="H193" s="61"/>
      <c r="I193" s="61">
        <v>0</v>
      </c>
      <c r="J193" s="61">
        <v>29780</v>
      </c>
      <c r="K193" s="65">
        <f>SUM(I193:J193)</f>
        <v>29780</v>
      </c>
      <c r="L193" s="61"/>
      <c r="M193" s="65">
        <f>SUM(K193:L193)</f>
        <v>29780</v>
      </c>
      <c r="N193" s="61"/>
      <c r="O193" s="61">
        <f>SUM(M193:N193)</f>
        <v>29780</v>
      </c>
      <c r="P193" s="61"/>
      <c r="Q193" s="61">
        <f>SUM(O193:P193)</f>
        <v>29780</v>
      </c>
      <c r="R193" s="61"/>
      <c r="S193" s="61">
        <f>SUM(Q193:R193)</f>
        <v>29780</v>
      </c>
      <c r="T193" s="61">
        <v>11820</v>
      </c>
      <c r="U193" s="65">
        <f>SUM(S193:T193)</f>
        <v>41600</v>
      </c>
      <c r="V193" s="65"/>
      <c r="W193" s="61">
        <f>SUM(U193:V193)</f>
        <v>41600</v>
      </c>
      <c r="X193" s="61"/>
      <c r="Y193" s="61">
        <f>SUM(W193:X193)</f>
        <v>41600</v>
      </c>
      <c r="Z193" s="61">
        <v>41600</v>
      </c>
      <c r="AA193" s="62">
        <f>Z193/Y193</f>
        <v>1</v>
      </c>
    </row>
    <row r="194" spans="1:27" ht="12.75">
      <c r="A194" s="63"/>
      <c r="B194" s="63"/>
      <c r="C194" s="63" t="s">
        <v>96</v>
      </c>
      <c r="D194" s="64" t="s">
        <v>169</v>
      </c>
      <c r="E194" s="61"/>
      <c r="F194" s="61"/>
      <c r="G194" s="61"/>
      <c r="H194" s="61"/>
      <c r="I194" s="61">
        <v>0</v>
      </c>
      <c r="J194" s="61">
        <v>29780</v>
      </c>
      <c r="K194" s="65">
        <f>SUM(I194:J194)</f>
        <v>29780</v>
      </c>
      <c r="L194" s="61"/>
      <c r="M194" s="65">
        <f>SUM(K194:L194)</f>
        <v>29780</v>
      </c>
      <c r="N194" s="61"/>
      <c r="O194" s="61">
        <f>SUM(M194:N194)</f>
        <v>29780</v>
      </c>
      <c r="P194" s="61"/>
      <c r="Q194" s="61">
        <f>SUM(O194:P194)</f>
        <v>29780</v>
      </c>
      <c r="R194" s="61"/>
      <c r="S194" s="61">
        <f>SUM(Q194:R194)</f>
        <v>29780</v>
      </c>
      <c r="T194" s="61">
        <v>11820</v>
      </c>
      <c r="U194" s="65">
        <f>SUM(S194:T194)</f>
        <v>41600</v>
      </c>
      <c r="V194" s="65"/>
      <c r="W194" s="61">
        <f>SUM(U194:V194)</f>
        <v>41600</v>
      </c>
      <c r="X194" s="61"/>
      <c r="Y194" s="61">
        <f>SUM(W194:X194)</f>
        <v>41600</v>
      </c>
      <c r="Z194" s="61">
        <v>41600</v>
      </c>
      <c r="AA194" s="62">
        <f>Z194/Y194</f>
        <v>1</v>
      </c>
    </row>
    <row r="195" spans="1:27" ht="12.75">
      <c r="A195" s="63"/>
      <c r="B195" s="63"/>
      <c r="C195" s="63"/>
      <c r="D195" s="64" t="s">
        <v>163</v>
      </c>
      <c r="E195" s="61"/>
      <c r="F195" s="61"/>
      <c r="G195" s="61"/>
      <c r="H195" s="61"/>
      <c r="I195" s="61"/>
      <c r="J195" s="61"/>
      <c r="K195" s="65"/>
      <c r="L195" s="61"/>
      <c r="M195" s="65"/>
      <c r="N195" s="61"/>
      <c r="O195" s="61"/>
      <c r="P195" s="61"/>
      <c r="Q195" s="61"/>
      <c r="R195" s="61"/>
      <c r="S195" s="61"/>
      <c r="T195" s="61"/>
      <c r="U195" s="65"/>
      <c r="V195" s="65"/>
      <c r="W195" s="61"/>
      <c r="X195" s="61"/>
      <c r="Y195" s="61"/>
      <c r="Z195" s="61"/>
      <c r="AA195" s="62"/>
    </row>
    <row r="196" spans="1:27" ht="12.75">
      <c r="A196" s="63"/>
      <c r="B196" s="63"/>
      <c r="C196" s="63"/>
      <c r="D196" s="64"/>
      <c r="E196" s="61"/>
      <c r="F196" s="61"/>
      <c r="G196" s="61"/>
      <c r="H196" s="61"/>
      <c r="I196" s="61"/>
      <c r="J196" s="61"/>
      <c r="K196" s="65"/>
      <c r="L196" s="61"/>
      <c r="M196" s="65"/>
      <c r="N196" s="61"/>
      <c r="O196" s="61"/>
      <c r="P196" s="61"/>
      <c r="Q196" s="61"/>
      <c r="R196" s="61"/>
      <c r="S196" s="61"/>
      <c r="T196" s="61"/>
      <c r="U196" s="65"/>
      <c r="V196" s="65"/>
      <c r="W196" s="61"/>
      <c r="X196" s="61"/>
      <c r="Y196" s="61"/>
      <c r="Z196" s="61"/>
      <c r="AA196" s="62"/>
    </row>
    <row r="197" spans="1:27" s="4" customFormat="1" ht="12.75">
      <c r="A197" s="53" t="s">
        <v>89</v>
      </c>
      <c r="B197" s="53"/>
      <c r="C197" s="53"/>
      <c r="D197" s="54" t="s">
        <v>90</v>
      </c>
      <c r="E197" s="55">
        <v>2007650</v>
      </c>
      <c r="F197" s="55">
        <v>-16620</v>
      </c>
      <c r="G197" s="55">
        <f>SUM(E197:F197)</f>
        <v>1991030</v>
      </c>
      <c r="H197" s="55"/>
      <c r="I197" s="55">
        <f>SUM(G197:H197)</f>
        <v>1991030</v>
      </c>
      <c r="J197" s="55">
        <v>171989</v>
      </c>
      <c r="K197" s="56">
        <f>SUM(I197:J197)</f>
        <v>2163019</v>
      </c>
      <c r="L197" s="55">
        <v>15200</v>
      </c>
      <c r="M197" s="56">
        <f>SUM(K197:L197)</f>
        <v>2178219</v>
      </c>
      <c r="N197" s="55">
        <v>75806</v>
      </c>
      <c r="O197" s="55">
        <f>SUM(M197:N197)</f>
        <v>2254025</v>
      </c>
      <c r="P197" s="55">
        <v>8100</v>
      </c>
      <c r="Q197" s="55">
        <f>SUM(O197:P197)</f>
        <v>2262125</v>
      </c>
      <c r="R197" s="55">
        <v>-456062</v>
      </c>
      <c r="S197" s="55">
        <f>SUM(Q197:R197)</f>
        <v>1806063</v>
      </c>
      <c r="T197" s="55">
        <v>79958</v>
      </c>
      <c r="U197" s="56">
        <f>SUM(S197:T197)</f>
        <v>1886021</v>
      </c>
      <c r="V197" s="56">
        <v>6900</v>
      </c>
      <c r="W197" s="55">
        <f>SUM(U197:V197)</f>
        <v>1892921</v>
      </c>
      <c r="X197" s="55">
        <v>14000</v>
      </c>
      <c r="Y197" s="55">
        <f>SUM(W197:X197)</f>
        <v>1906921</v>
      </c>
      <c r="Z197" s="55">
        <v>1905783</v>
      </c>
      <c r="AA197" s="57">
        <f>Z197/Y197</f>
        <v>0.9994032264577295</v>
      </c>
    </row>
    <row r="198" spans="1:27" s="3" customFormat="1" ht="12.75">
      <c r="A198" s="63"/>
      <c r="B198" s="63" t="s">
        <v>181</v>
      </c>
      <c r="C198" s="63"/>
      <c r="D198" s="63" t="s">
        <v>182</v>
      </c>
      <c r="E198" s="61">
        <v>31000</v>
      </c>
      <c r="F198" s="61">
        <v>-1000</v>
      </c>
      <c r="G198" s="61">
        <f>SUM(E198:F198)</f>
        <v>30000</v>
      </c>
      <c r="H198" s="61"/>
      <c r="I198" s="61">
        <f>SUM(G198:H198)</f>
        <v>30000</v>
      </c>
      <c r="J198" s="61"/>
      <c r="K198" s="65">
        <f>SUM(I198:J198)</f>
        <v>30000</v>
      </c>
      <c r="L198" s="61">
        <v>15200</v>
      </c>
      <c r="M198" s="65">
        <f>SUM(K198:L198)</f>
        <v>45200</v>
      </c>
      <c r="N198" s="61"/>
      <c r="O198" s="61">
        <f>SUM(M198:N198)</f>
        <v>45200</v>
      </c>
      <c r="P198" s="61"/>
      <c r="Q198" s="61">
        <f>SUM(O198:P198)</f>
        <v>45200</v>
      </c>
      <c r="R198" s="61"/>
      <c r="S198" s="61">
        <f>SUM(Q198:R198)</f>
        <v>45200</v>
      </c>
      <c r="T198" s="61"/>
      <c r="U198" s="65">
        <f>SUM(S198:T198)</f>
        <v>45200</v>
      </c>
      <c r="V198" s="65"/>
      <c r="W198" s="61">
        <f>SUM(U198:V198)</f>
        <v>45200</v>
      </c>
      <c r="X198" s="61"/>
      <c r="Y198" s="61">
        <f>SUM(W198:X198)</f>
        <v>45200</v>
      </c>
      <c r="Z198" s="61">
        <v>44815</v>
      </c>
      <c r="AA198" s="62">
        <f>Z198/Y198</f>
        <v>0.9914823008849557</v>
      </c>
    </row>
    <row r="199" spans="1:27" s="3" customFormat="1" ht="12.75">
      <c r="A199" s="63"/>
      <c r="B199" s="63"/>
      <c r="C199" s="63"/>
      <c r="D199" s="64" t="s">
        <v>183</v>
      </c>
      <c r="E199" s="61"/>
      <c r="F199" s="61"/>
      <c r="G199" s="61"/>
      <c r="H199" s="61"/>
      <c r="I199" s="61"/>
      <c r="J199" s="61"/>
      <c r="K199" s="65"/>
      <c r="L199" s="61"/>
      <c r="M199" s="65"/>
      <c r="N199" s="61"/>
      <c r="O199" s="61"/>
      <c r="P199" s="61"/>
      <c r="Q199" s="61"/>
      <c r="R199" s="61"/>
      <c r="S199" s="61"/>
      <c r="T199" s="61"/>
      <c r="U199" s="65"/>
      <c r="V199" s="65"/>
      <c r="W199" s="61"/>
      <c r="X199" s="61"/>
      <c r="Y199" s="61"/>
      <c r="Z199" s="61"/>
      <c r="AA199" s="62"/>
    </row>
    <row r="200" spans="1:27" s="3" customFormat="1" ht="12.75">
      <c r="A200" s="63"/>
      <c r="B200" s="63"/>
      <c r="C200" s="63" t="s">
        <v>23</v>
      </c>
      <c r="D200" s="64" t="s">
        <v>134</v>
      </c>
      <c r="E200" s="61">
        <v>31000</v>
      </c>
      <c r="F200" s="61">
        <v>-1000</v>
      </c>
      <c r="G200" s="61">
        <f>SUM(E200:F200)</f>
        <v>30000</v>
      </c>
      <c r="H200" s="61"/>
      <c r="I200" s="61">
        <f>SUM(G200:H200)</f>
        <v>30000</v>
      </c>
      <c r="J200" s="61"/>
      <c r="K200" s="65">
        <f>SUM(I200:J200)</f>
        <v>30000</v>
      </c>
      <c r="L200" s="61">
        <v>15200</v>
      </c>
      <c r="M200" s="65">
        <f>SUM(K200:L200)</f>
        <v>45200</v>
      </c>
      <c r="N200" s="61"/>
      <c r="O200" s="61">
        <f>SUM(M200:N200)</f>
        <v>45200</v>
      </c>
      <c r="P200" s="61"/>
      <c r="Q200" s="61">
        <f>SUM(O200:P200)</f>
        <v>45200</v>
      </c>
      <c r="R200" s="61"/>
      <c r="S200" s="61">
        <f>SUM(Q200:R200)</f>
        <v>45200</v>
      </c>
      <c r="T200" s="61"/>
      <c r="U200" s="65">
        <f>SUM(S200:T200)</f>
        <v>45200</v>
      </c>
      <c r="V200" s="65"/>
      <c r="W200" s="61">
        <f>SUM(U200:V200)</f>
        <v>45200</v>
      </c>
      <c r="X200" s="61"/>
      <c r="Y200" s="61">
        <f>SUM(W200:X200)</f>
        <v>45200</v>
      </c>
      <c r="Z200" s="61">
        <v>44815</v>
      </c>
      <c r="AA200" s="62">
        <f>Z200/Y200</f>
        <v>0.9914823008849557</v>
      </c>
    </row>
    <row r="201" spans="1:27" s="3" customFormat="1" ht="12.75">
      <c r="A201" s="63"/>
      <c r="B201" s="63"/>
      <c r="C201" s="63"/>
      <c r="D201" s="64" t="s">
        <v>135</v>
      </c>
      <c r="E201" s="61"/>
      <c r="F201" s="61"/>
      <c r="G201" s="61"/>
      <c r="H201" s="61"/>
      <c r="I201" s="61"/>
      <c r="J201" s="61"/>
      <c r="K201" s="65"/>
      <c r="L201" s="61"/>
      <c r="M201" s="65"/>
      <c r="N201" s="61"/>
      <c r="O201" s="61"/>
      <c r="P201" s="61"/>
      <c r="Q201" s="61"/>
      <c r="R201" s="61"/>
      <c r="S201" s="61"/>
      <c r="T201" s="61"/>
      <c r="U201" s="65"/>
      <c r="V201" s="65"/>
      <c r="W201" s="61"/>
      <c r="X201" s="61"/>
      <c r="Y201" s="61"/>
      <c r="Z201" s="61"/>
      <c r="AA201" s="62"/>
    </row>
    <row r="202" spans="1:27" s="3" customFormat="1" ht="12.75">
      <c r="A202" s="63"/>
      <c r="B202" s="63"/>
      <c r="C202" s="63"/>
      <c r="D202" s="64" t="s">
        <v>136</v>
      </c>
      <c r="E202" s="61"/>
      <c r="F202" s="61"/>
      <c r="G202" s="61"/>
      <c r="H202" s="61"/>
      <c r="I202" s="61"/>
      <c r="J202" s="61"/>
      <c r="K202" s="65"/>
      <c r="L202" s="61"/>
      <c r="M202" s="65"/>
      <c r="N202" s="61"/>
      <c r="O202" s="61"/>
      <c r="P202" s="61"/>
      <c r="Q202" s="61"/>
      <c r="R202" s="61"/>
      <c r="S202" s="61"/>
      <c r="T202" s="61"/>
      <c r="U202" s="65"/>
      <c r="V202" s="65"/>
      <c r="W202" s="61"/>
      <c r="X202" s="61"/>
      <c r="Y202" s="61"/>
      <c r="Z202" s="61"/>
      <c r="AA202" s="62"/>
    </row>
    <row r="203" spans="1:27" s="3" customFormat="1" ht="12.75">
      <c r="A203" s="63"/>
      <c r="B203" s="63"/>
      <c r="C203" s="63"/>
      <c r="D203" s="64"/>
      <c r="E203" s="61"/>
      <c r="F203" s="61"/>
      <c r="G203" s="61"/>
      <c r="H203" s="61"/>
      <c r="I203" s="61"/>
      <c r="J203" s="61"/>
      <c r="K203" s="65"/>
      <c r="L203" s="61"/>
      <c r="M203" s="65"/>
      <c r="N203" s="61"/>
      <c r="O203" s="61"/>
      <c r="P203" s="61"/>
      <c r="Q203" s="61"/>
      <c r="R203" s="61"/>
      <c r="S203" s="61"/>
      <c r="T203" s="61"/>
      <c r="U203" s="65"/>
      <c r="V203" s="65"/>
      <c r="W203" s="61"/>
      <c r="X203" s="61"/>
      <c r="Y203" s="61"/>
      <c r="Z203" s="61"/>
      <c r="AA203" s="62"/>
    </row>
    <row r="204" spans="1:27" ht="12.75">
      <c r="A204" s="63"/>
      <c r="B204" s="63" t="s">
        <v>91</v>
      </c>
      <c r="C204" s="63"/>
      <c r="D204" s="64" t="s">
        <v>164</v>
      </c>
      <c r="E204" s="61">
        <v>934000</v>
      </c>
      <c r="F204" s="61">
        <v>-63000</v>
      </c>
      <c r="G204" s="61">
        <f>SUM(E204:F204)</f>
        <v>871000</v>
      </c>
      <c r="H204" s="61"/>
      <c r="I204" s="61">
        <f>SUM(G204:H204)</f>
        <v>871000</v>
      </c>
      <c r="J204" s="61">
        <v>155000</v>
      </c>
      <c r="K204" s="65">
        <f>SUM(I204:J204)</f>
        <v>1026000</v>
      </c>
      <c r="L204" s="61"/>
      <c r="M204" s="65">
        <f>SUM(K204:L204)</f>
        <v>1026000</v>
      </c>
      <c r="N204" s="61">
        <v>6900</v>
      </c>
      <c r="O204" s="61">
        <f>SUM(M204:N204)</f>
        <v>1032900</v>
      </c>
      <c r="P204" s="61">
        <v>1710</v>
      </c>
      <c r="Q204" s="61">
        <f>SUM(O204:P204)</f>
        <v>1034610</v>
      </c>
      <c r="R204" s="61"/>
      <c r="S204" s="61">
        <f>SUM(Q204:R204)</f>
        <v>1034610</v>
      </c>
      <c r="T204" s="61">
        <v>19000</v>
      </c>
      <c r="U204" s="65">
        <f>SUM(S204:T204)</f>
        <v>1053610</v>
      </c>
      <c r="V204" s="65">
        <v>5200</v>
      </c>
      <c r="W204" s="61">
        <f>SUM(U204:V204)</f>
        <v>1058810</v>
      </c>
      <c r="X204" s="61">
        <v>14000</v>
      </c>
      <c r="Y204" s="61">
        <f>SUM(W204:X204)</f>
        <v>1072810</v>
      </c>
      <c r="Z204" s="61">
        <v>1072810</v>
      </c>
      <c r="AA204" s="62">
        <f>Z204/Y204</f>
        <v>1</v>
      </c>
    </row>
    <row r="205" spans="1:27" ht="12.75">
      <c r="A205" s="63"/>
      <c r="B205" s="63"/>
      <c r="C205" s="63"/>
      <c r="D205" s="64" t="s">
        <v>184</v>
      </c>
      <c r="E205" s="61"/>
      <c r="F205" s="61"/>
      <c r="G205" s="61"/>
      <c r="H205" s="61"/>
      <c r="I205" s="61"/>
      <c r="J205" s="61"/>
      <c r="K205" s="65"/>
      <c r="L205" s="61"/>
      <c r="M205" s="65"/>
      <c r="N205" s="61"/>
      <c r="O205" s="61"/>
      <c r="P205" s="61"/>
      <c r="Q205" s="61"/>
      <c r="R205" s="61"/>
      <c r="S205" s="61"/>
      <c r="T205" s="61"/>
      <c r="U205" s="65"/>
      <c r="V205" s="65"/>
      <c r="W205" s="61"/>
      <c r="X205" s="61"/>
      <c r="Y205" s="61"/>
      <c r="Z205" s="61"/>
      <c r="AA205" s="62"/>
    </row>
    <row r="206" spans="1:27" ht="12.75">
      <c r="A206" s="63"/>
      <c r="B206" s="63"/>
      <c r="C206" s="63" t="s">
        <v>23</v>
      </c>
      <c r="D206" s="64" t="s">
        <v>134</v>
      </c>
      <c r="E206" s="61">
        <v>934000</v>
      </c>
      <c r="F206" s="61">
        <v>-63000</v>
      </c>
      <c r="G206" s="61">
        <f>SUM(E206:F206)</f>
        <v>871000</v>
      </c>
      <c r="H206" s="61"/>
      <c r="I206" s="61">
        <f>SUM(G206:H206)</f>
        <v>871000</v>
      </c>
      <c r="J206" s="61">
        <v>155000</v>
      </c>
      <c r="K206" s="65">
        <f>SUM(I206:J206)</f>
        <v>1026000</v>
      </c>
      <c r="L206" s="61"/>
      <c r="M206" s="65">
        <f>SUM(K206:L206)</f>
        <v>1026000</v>
      </c>
      <c r="N206" s="61">
        <v>6900</v>
      </c>
      <c r="O206" s="61">
        <f>SUM(M206:N206)</f>
        <v>1032900</v>
      </c>
      <c r="P206" s="61">
        <v>1710</v>
      </c>
      <c r="Q206" s="61">
        <f>SUM(O206:P206)</f>
        <v>1034610</v>
      </c>
      <c r="R206" s="61"/>
      <c r="S206" s="61">
        <f>SUM(Q206:R206)</f>
        <v>1034610</v>
      </c>
      <c r="T206" s="61">
        <v>19000</v>
      </c>
      <c r="U206" s="65">
        <f>SUM(S206:T206)</f>
        <v>1053610</v>
      </c>
      <c r="V206" s="65">
        <v>5200</v>
      </c>
      <c r="W206" s="61">
        <f>SUM(U206:V206)</f>
        <v>1058810</v>
      </c>
      <c r="X206" s="61"/>
      <c r="Y206" s="61">
        <f>SUM(W206:X206)</f>
        <v>1058810</v>
      </c>
      <c r="Z206" s="61">
        <v>1058810</v>
      </c>
      <c r="AA206" s="62">
        <f>Z206/Y206</f>
        <v>1</v>
      </c>
    </row>
    <row r="207" spans="1:27" ht="12.75">
      <c r="A207" s="63"/>
      <c r="B207" s="63"/>
      <c r="C207" s="63"/>
      <c r="D207" s="64" t="s">
        <v>135</v>
      </c>
      <c r="E207" s="61"/>
      <c r="F207" s="61"/>
      <c r="G207" s="61"/>
      <c r="H207" s="61"/>
      <c r="I207" s="61"/>
      <c r="J207" s="61"/>
      <c r="K207" s="65"/>
      <c r="L207" s="61"/>
      <c r="M207" s="65"/>
      <c r="N207" s="61"/>
      <c r="O207" s="61"/>
      <c r="P207" s="61"/>
      <c r="Q207" s="61"/>
      <c r="R207" s="61"/>
      <c r="S207" s="61"/>
      <c r="T207" s="61"/>
      <c r="U207" s="65"/>
      <c r="V207" s="65"/>
      <c r="W207" s="61"/>
      <c r="X207" s="61"/>
      <c r="Y207" s="61"/>
      <c r="Z207" s="61"/>
      <c r="AA207" s="62"/>
    </row>
    <row r="208" spans="1:27" ht="12.75">
      <c r="A208" s="63"/>
      <c r="B208" s="63"/>
      <c r="C208" s="63"/>
      <c r="D208" s="64" t="s">
        <v>136</v>
      </c>
      <c r="E208" s="61"/>
      <c r="F208" s="61"/>
      <c r="G208" s="61"/>
      <c r="H208" s="61"/>
      <c r="I208" s="61"/>
      <c r="J208" s="61"/>
      <c r="K208" s="65"/>
      <c r="L208" s="61"/>
      <c r="M208" s="65"/>
      <c r="N208" s="61"/>
      <c r="O208" s="61"/>
      <c r="P208" s="61"/>
      <c r="Q208" s="61"/>
      <c r="R208" s="61"/>
      <c r="S208" s="61"/>
      <c r="T208" s="61"/>
      <c r="U208" s="65"/>
      <c r="V208" s="65"/>
      <c r="W208" s="61"/>
      <c r="X208" s="61"/>
      <c r="Y208" s="61"/>
      <c r="Z208" s="61"/>
      <c r="AA208" s="62"/>
    </row>
    <row r="209" spans="1:27" ht="12.75">
      <c r="A209" s="63"/>
      <c r="B209" s="63"/>
      <c r="C209" s="63" t="s">
        <v>195</v>
      </c>
      <c r="D209" s="64" t="s">
        <v>196</v>
      </c>
      <c r="E209" s="61"/>
      <c r="F209" s="61"/>
      <c r="G209" s="61"/>
      <c r="H209" s="61"/>
      <c r="I209" s="61"/>
      <c r="J209" s="61"/>
      <c r="K209" s="65"/>
      <c r="L209" s="61"/>
      <c r="M209" s="65"/>
      <c r="N209" s="61"/>
      <c r="O209" s="61"/>
      <c r="P209" s="61"/>
      <c r="Q209" s="61"/>
      <c r="R209" s="61"/>
      <c r="S209" s="61"/>
      <c r="T209" s="61"/>
      <c r="U209" s="65"/>
      <c r="V209" s="65"/>
      <c r="W209" s="61"/>
      <c r="X209" s="61">
        <v>14000</v>
      </c>
      <c r="Y209" s="61">
        <f>SUM(W209:X209)</f>
        <v>14000</v>
      </c>
      <c r="Z209" s="61">
        <v>14000</v>
      </c>
      <c r="AA209" s="62">
        <f>Z209/Y209</f>
        <v>1</v>
      </c>
    </row>
    <row r="210" spans="1:27" ht="12.75">
      <c r="A210" s="63"/>
      <c r="B210" s="63"/>
      <c r="C210" s="63"/>
      <c r="D210" s="64" t="s">
        <v>197</v>
      </c>
      <c r="E210" s="61"/>
      <c r="F210" s="61"/>
      <c r="G210" s="61"/>
      <c r="H210" s="61"/>
      <c r="I210" s="61"/>
      <c r="J210" s="61"/>
      <c r="K210" s="65"/>
      <c r="L210" s="61"/>
      <c r="M210" s="65"/>
      <c r="N210" s="61"/>
      <c r="O210" s="61"/>
      <c r="P210" s="61"/>
      <c r="Q210" s="61"/>
      <c r="R210" s="61"/>
      <c r="S210" s="61"/>
      <c r="T210" s="61"/>
      <c r="U210" s="65"/>
      <c r="V210" s="65"/>
      <c r="W210" s="61"/>
      <c r="X210" s="61"/>
      <c r="Y210" s="61"/>
      <c r="Z210" s="61"/>
      <c r="AA210" s="62"/>
    </row>
    <row r="211" spans="1:27" ht="12.75">
      <c r="A211" s="63"/>
      <c r="B211" s="63"/>
      <c r="C211" s="63"/>
      <c r="D211" s="64"/>
      <c r="E211" s="61"/>
      <c r="F211" s="61"/>
      <c r="G211" s="61"/>
      <c r="H211" s="61"/>
      <c r="I211" s="61"/>
      <c r="J211" s="61"/>
      <c r="K211" s="65"/>
      <c r="L211" s="61"/>
      <c r="M211" s="65"/>
      <c r="N211" s="61"/>
      <c r="O211" s="61"/>
      <c r="P211" s="61"/>
      <c r="Q211" s="61"/>
      <c r="R211" s="61"/>
      <c r="S211" s="61"/>
      <c r="T211" s="61"/>
      <c r="U211" s="65"/>
      <c r="V211" s="65"/>
      <c r="W211" s="61"/>
      <c r="X211" s="61"/>
      <c r="Y211" s="61"/>
      <c r="Z211" s="61"/>
      <c r="AA211" s="62"/>
    </row>
    <row r="212" spans="1:27" ht="12.75">
      <c r="A212" s="63"/>
      <c r="B212" s="63" t="s">
        <v>94</v>
      </c>
      <c r="C212" s="63"/>
      <c r="D212" s="64" t="s">
        <v>95</v>
      </c>
      <c r="E212" s="61">
        <v>745900</v>
      </c>
      <c r="F212" s="61"/>
      <c r="G212" s="61">
        <f>SUM(E212:F212)</f>
        <v>745900</v>
      </c>
      <c r="H212" s="61"/>
      <c r="I212" s="61">
        <f>SUM(G212:H212)</f>
        <v>745900</v>
      </c>
      <c r="J212" s="61"/>
      <c r="K212" s="65">
        <f>SUM(I212:J212)</f>
        <v>745900</v>
      </c>
      <c r="L212" s="61"/>
      <c r="M212" s="65">
        <f>SUM(K212:L212)</f>
        <v>745900</v>
      </c>
      <c r="N212" s="61"/>
      <c r="O212" s="61">
        <f>SUM(M212:N212)</f>
        <v>745900</v>
      </c>
      <c r="P212" s="61"/>
      <c r="Q212" s="61">
        <f>SUM(O212:P212)</f>
        <v>745900</v>
      </c>
      <c r="R212" s="61">
        <v>-509377</v>
      </c>
      <c r="S212" s="61">
        <f>SUM(Q212:R212)</f>
        <v>236523</v>
      </c>
      <c r="T212" s="61">
        <v>27688</v>
      </c>
      <c r="U212" s="65">
        <f>SUM(S212:T212)</f>
        <v>264211</v>
      </c>
      <c r="V212" s="65"/>
      <c r="W212" s="61">
        <f>SUM(U212:V212)</f>
        <v>264211</v>
      </c>
      <c r="X212" s="61"/>
      <c r="Y212" s="61">
        <f>SUM(W212:X212)</f>
        <v>264211</v>
      </c>
      <c r="Z212" s="61">
        <v>264211</v>
      </c>
      <c r="AA212" s="62">
        <f>Z212/Y212</f>
        <v>1</v>
      </c>
    </row>
    <row r="213" spans="1:27" ht="12.75">
      <c r="A213" s="63"/>
      <c r="B213" s="63"/>
      <c r="C213" s="63" t="s">
        <v>96</v>
      </c>
      <c r="D213" s="64" t="s">
        <v>169</v>
      </c>
      <c r="E213" s="61">
        <v>745900</v>
      </c>
      <c r="F213" s="61"/>
      <c r="G213" s="61">
        <f>SUM(E213:F213)</f>
        <v>745900</v>
      </c>
      <c r="H213" s="61"/>
      <c r="I213" s="61">
        <f>SUM(G213:H213)</f>
        <v>745900</v>
      </c>
      <c r="J213" s="61"/>
      <c r="K213" s="65">
        <f>SUM(I213:J213)</f>
        <v>745900</v>
      </c>
      <c r="L213" s="61"/>
      <c r="M213" s="65">
        <f>SUM(K213:L213)</f>
        <v>745900</v>
      </c>
      <c r="N213" s="61"/>
      <c r="O213" s="61">
        <f>SUM(M213:N213)</f>
        <v>745900</v>
      </c>
      <c r="P213" s="61"/>
      <c r="Q213" s="61">
        <f>SUM(O213:P213)</f>
        <v>745900</v>
      </c>
      <c r="R213" s="61">
        <v>-509377</v>
      </c>
      <c r="S213" s="61">
        <f>SUM(Q213:R213)</f>
        <v>236523</v>
      </c>
      <c r="T213" s="61">
        <v>27688</v>
      </c>
      <c r="U213" s="65">
        <f>SUM(S213:T213)</f>
        <v>264211</v>
      </c>
      <c r="V213" s="65"/>
      <c r="W213" s="61">
        <f>SUM(U213:V213)</f>
        <v>264211</v>
      </c>
      <c r="X213" s="61"/>
      <c r="Y213" s="61">
        <f>SUM(W213:X213)</f>
        <v>264211</v>
      </c>
      <c r="Z213" s="61">
        <v>264211</v>
      </c>
      <c r="AA213" s="62">
        <f>Z213/Y213</f>
        <v>1</v>
      </c>
    </row>
    <row r="214" spans="1:27" ht="12.75">
      <c r="A214" s="63"/>
      <c r="B214" s="63"/>
      <c r="C214" s="63"/>
      <c r="D214" s="64" t="s">
        <v>163</v>
      </c>
      <c r="E214" s="61"/>
      <c r="F214" s="61"/>
      <c r="G214" s="61"/>
      <c r="H214" s="61"/>
      <c r="I214" s="61"/>
      <c r="J214" s="61"/>
      <c r="K214" s="65"/>
      <c r="L214" s="61"/>
      <c r="M214" s="65"/>
      <c r="N214" s="61"/>
      <c r="O214" s="61"/>
      <c r="P214" s="61"/>
      <c r="Q214" s="61"/>
      <c r="R214" s="61"/>
      <c r="S214" s="61"/>
      <c r="T214" s="61"/>
      <c r="U214" s="65"/>
      <c r="V214" s="65"/>
      <c r="W214" s="61"/>
      <c r="X214" s="61"/>
      <c r="Y214" s="61"/>
      <c r="Z214" s="61"/>
      <c r="AA214" s="62"/>
    </row>
    <row r="215" spans="1:27" ht="12.75">
      <c r="A215" s="63"/>
      <c r="B215" s="63"/>
      <c r="C215" s="63"/>
      <c r="D215" s="64"/>
      <c r="E215" s="61"/>
      <c r="F215" s="61"/>
      <c r="G215" s="61"/>
      <c r="H215" s="61"/>
      <c r="I215" s="61"/>
      <c r="J215" s="61"/>
      <c r="K215" s="65"/>
      <c r="L215" s="61"/>
      <c r="M215" s="65"/>
      <c r="N215" s="61"/>
      <c r="O215" s="61"/>
      <c r="P215" s="61"/>
      <c r="Q215" s="61"/>
      <c r="R215" s="61"/>
      <c r="S215" s="61"/>
      <c r="T215" s="61"/>
      <c r="U215" s="65"/>
      <c r="V215" s="65"/>
      <c r="W215" s="61"/>
      <c r="X215" s="61"/>
      <c r="Y215" s="61"/>
      <c r="Z215" s="61"/>
      <c r="AA215" s="62"/>
    </row>
    <row r="216" spans="1:27" ht="12.75">
      <c r="A216" s="63"/>
      <c r="B216" s="63" t="s">
        <v>97</v>
      </c>
      <c r="C216" s="63"/>
      <c r="D216" s="64" t="s">
        <v>98</v>
      </c>
      <c r="E216" s="61">
        <v>49000</v>
      </c>
      <c r="F216" s="61"/>
      <c r="G216" s="61">
        <f>SUM(E216:F216)</f>
        <v>49000</v>
      </c>
      <c r="H216" s="61"/>
      <c r="I216" s="61">
        <f>SUM(G216:H216)</f>
        <v>49000</v>
      </c>
      <c r="J216" s="61"/>
      <c r="K216" s="65">
        <f>SUM(I216:J216)</f>
        <v>49000</v>
      </c>
      <c r="L216" s="61"/>
      <c r="M216" s="65">
        <f>SUM(K216:L216)</f>
        <v>49000</v>
      </c>
      <c r="N216" s="61">
        <v>3300</v>
      </c>
      <c r="O216" s="61">
        <f>SUM(M216:N216)</f>
        <v>52300</v>
      </c>
      <c r="P216" s="61"/>
      <c r="Q216" s="61">
        <f>SUM(O216:P216)</f>
        <v>52300</v>
      </c>
      <c r="R216" s="61"/>
      <c r="S216" s="61">
        <f>SUM(Q216:R216)</f>
        <v>52300</v>
      </c>
      <c r="T216" s="61">
        <v>12100</v>
      </c>
      <c r="U216" s="65">
        <f>SUM(S216:T216)</f>
        <v>64400</v>
      </c>
      <c r="V216" s="65"/>
      <c r="W216" s="61">
        <f>SUM(U216:V216)</f>
        <v>64400</v>
      </c>
      <c r="X216" s="61"/>
      <c r="Y216" s="61">
        <f>SUM(W216:X216)</f>
        <v>64400</v>
      </c>
      <c r="Z216" s="61">
        <v>64400</v>
      </c>
      <c r="AA216" s="62">
        <f>Z216/Y216</f>
        <v>1</v>
      </c>
    </row>
    <row r="217" spans="1:27" ht="12.75">
      <c r="A217" s="63"/>
      <c r="B217" s="63"/>
      <c r="C217" s="63" t="s">
        <v>23</v>
      </c>
      <c r="D217" s="64" t="s">
        <v>134</v>
      </c>
      <c r="E217" s="61">
        <v>49000</v>
      </c>
      <c r="F217" s="61"/>
      <c r="G217" s="61">
        <f>SUM(E217:F217)</f>
        <v>49000</v>
      </c>
      <c r="H217" s="61"/>
      <c r="I217" s="61">
        <f>SUM(G217:H217)</f>
        <v>49000</v>
      </c>
      <c r="J217" s="61"/>
      <c r="K217" s="65">
        <f>SUM(I217:J217)</f>
        <v>49000</v>
      </c>
      <c r="L217" s="61"/>
      <c r="M217" s="65">
        <f>SUM(K217:L217)</f>
        <v>49000</v>
      </c>
      <c r="N217" s="61">
        <v>3300</v>
      </c>
      <c r="O217" s="61">
        <f>SUM(M217:N217)</f>
        <v>52300</v>
      </c>
      <c r="P217" s="61"/>
      <c r="Q217" s="61">
        <f>SUM(O217:P217)</f>
        <v>52300</v>
      </c>
      <c r="R217" s="61"/>
      <c r="S217" s="61">
        <f>SUM(Q217:R217)</f>
        <v>52300</v>
      </c>
      <c r="T217" s="61">
        <v>12100</v>
      </c>
      <c r="U217" s="65">
        <f>SUM(S217:T217)</f>
        <v>64400</v>
      </c>
      <c r="V217" s="65"/>
      <c r="W217" s="61">
        <f>SUM(U217:V217)</f>
        <v>64400</v>
      </c>
      <c r="X217" s="61"/>
      <c r="Y217" s="61">
        <f>SUM(W217:X217)</f>
        <v>64400</v>
      </c>
      <c r="Z217" s="61">
        <v>64400</v>
      </c>
      <c r="AA217" s="62">
        <f>Z217/Y217</f>
        <v>1</v>
      </c>
    </row>
    <row r="218" spans="1:27" ht="12.75">
      <c r="A218" s="63"/>
      <c r="B218" s="63"/>
      <c r="C218" s="63"/>
      <c r="D218" s="64" t="s">
        <v>135</v>
      </c>
      <c r="E218" s="61"/>
      <c r="F218" s="61"/>
      <c r="G218" s="61"/>
      <c r="H218" s="61"/>
      <c r="I218" s="61"/>
      <c r="J218" s="61"/>
      <c r="K218" s="65"/>
      <c r="L218" s="61"/>
      <c r="M218" s="65"/>
      <c r="N218" s="61"/>
      <c r="O218" s="61"/>
      <c r="P218" s="61"/>
      <c r="Q218" s="61"/>
      <c r="R218" s="61"/>
      <c r="S218" s="61"/>
      <c r="T218" s="61"/>
      <c r="U218" s="65"/>
      <c r="V218" s="65"/>
      <c r="W218" s="61"/>
      <c r="X218" s="61"/>
      <c r="Y218" s="61"/>
      <c r="Z218" s="61"/>
      <c r="AA218" s="62"/>
    </row>
    <row r="219" spans="1:27" ht="12.75">
      <c r="A219" s="63"/>
      <c r="B219" s="63"/>
      <c r="C219" s="63"/>
      <c r="D219" s="64" t="s">
        <v>136</v>
      </c>
      <c r="E219" s="61"/>
      <c r="F219" s="61"/>
      <c r="G219" s="61"/>
      <c r="H219" s="61"/>
      <c r="I219" s="61"/>
      <c r="J219" s="61"/>
      <c r="K219" s="65"/>
      <c r="L219" s="61"/>
      <c r="M219" s="65"/>
      <c r="N219" s="61"/>
      <c r="O219" s="61"/>
      <c r="P219" s="61"/>
      <c r="Q219" s="61"/>
      <c r="R219" s="61"/>
      <c r="S219" s="61"/>
      <c r="T219" s="61"/>
      <c r="U219" s="65"/>
      <c r="V219" s="65"/>
      <c r="W219" s="61"/>
      <c r="X219" s="61"/>
      <c r="Y219" s="61"/>
      <c r="Z219" s="61"/>
      <c r="AA219" s="62"/>
    </row>
    <row r="220" spans="1:27" ht="12.75">
      <c r="A220" s="63"/>
      <c r="B220" s="63"/>
      <c r="C220" s="63"/>
      <c r="D220" s="64"/>
      <c r="E220" s="61"/>
      <c r="F220" s="61"/>
      <c r="G220" s="61"/>
      <c r="H220" s="61"/>
      <c r="I220" s="61"/>
      <c r="J220" s="61"/>
      <c r="K220" s="65"/>
      <c r="L220" s="61"/>
      <c r="M220" s="65"/>
      <c r="N220" s="61"/>
      <c r="O220" s="61"/>
      <c r="P220" s="61"/>
      <c r="Q220" s="61"/>
      <c r="R220" s="61"/>
      <c r="S220" s="61"/>
      <c r="T220" s="61"/>
      <c r="U220" s="65"/>
      <c r="V220" s="65"/>
      <c r="W220" s="61"/>
      <c r="X220" s="61"/>
      <c r="Y220" s="61"/>
      <c r="Z220" s="61"/>
      <c r="AA220" s="62"/>
    </row>
    <row r="221" spans="1:27" ht="12.75">
      <c r="A221" s="63"/>
      <c r="B221" s="63" t="s">
        <v>99</v>
      </c>
      <c r="C221" s="63"/>
      <c r="D221" s="64" t="s">
        <v>100</v>
      </c>
      <c r="E221" s="61">
        <v>238150</v>
      </c>
      <c r="F221" s="61">
        <v>-3000</v>
      </c>
      <c r="G221" s="61">
        <f>SUM(E221:F221)</f>
        <v>235150</v>
      </c>
      <c r="H221" s="61"/>
      <c r="I221" s="61">
        <f>SUM(G221:H221)</f>
        <v>235150</v>
      </c>
      <c r="J221" s="61"/>
      <c r="K221" s="65">
        <f>SUM(I221:J221)</f>
        <v>235150</v>
      </c>
      <c r="L221" s="61"/>
      <c r="M221" s="65">
        <f>SUM(K221:L221)</f>
        <v>235150</v>
      </c>
      <c r="N221" s="61"/>
      <c r="O221" s="61">
        <f>SUM(M221:N221)</f>
        <v>235150</v>
      </c>
      <c r="P221" s="61"/>
      <c r="Q221" s="61">
        <f>SUM(O221:P221)</f>
        <v>235150</v>
      </c>
      <c r="R221" s="61"/>
      <c r="S221" s="61">
        <f>SUM(Q221:R221)</f>
        <v>235150</v>
      </c>
      <c r="T221" s="61"/>
      <c r="U221" s="65">
        <f>SUM(S221:T221)</f>
        <v>235150</v>
      </c>
      <c r="V221" s="65">
        <v>1700</v>
      </c>
      <c r="W221" s="61">
        <f>SUM(U221:V221)</f>
        <v>236850</v>
      </c>
      <c r="X221" s="61"/>
      <c r="Y221" s="61">
        <f>SUM(W221:X221)</f>
        <v>236850</v>
      </c>
      <c r="Z221" s="61">
        <v>236298</v>
      </c>
      <c r="AA221" s="62">
        <f>Z221/Y221</f>
        <v>0.9976694110196327</v>
      </c>
    </row>
    <row r="222" spans="1:27" ht="12.75">
      <c r="A222" s="63"/>
      <c r="B222" s="63"/>
      <c r="C222" s="63" t="s">
        <v>20</v>
      </c>
      <c r="D222" s="64" t="s">
        <v>130</v>
      </c>
      <c r="E222" s="61">
        <v>6000</v>
      </c>
      <c r="F222" s="61"/>
      <c r="G222" s="61">
        <f>SUM(E222:F222)</f>
        <v>6000</v>
      </c>
      <c r="H222" s="61"/>
      <c r="I222" s="61">
        <f>SUM(G222:H222)</f>
        <v>6000</v>
      </c>
      <c r="J222" s="61"/>
      <c r="K222" s="65">
        <f>SUM(I222:J222)</f>
        <v>6000</v>
      </c>
      <c r="L222" s="61"/>
      <c r="M222" s="65">
        <f>SUM(K222:L222)</f>
        <v>6000</v>
      </c>
      <c r="N222" s="61"/>
      <c r="O222" s="61">
        <f>SUM(M222:N222)</f>
        <v>6000</v>
      </c>
      <c r="P222" s="61"/>
      <c r="Q222" s="61">
        <f>SUM(O222:P222)</f>
        <v>6000</v>
      </c>
      <c r="R222" s="61"/>
      <c r="S222" s="61">
        <f>SUM(Q222:R222)</f>
        <v>6000</v>
      </c>
      <c r="T222" s="61"/>
      <c r="U222" s="65">
        <f>SUM(S222:T222)</f>
        <v>6000</v>
      </c>
      <c r="V222" s="65"/>
      <c r="W222" s="61">
        <f>SUM(U222:V222)</f>
        <v>6000</v>
      </c>
      <c r="X222" s="61"/>
      <c r="Y222" s="61">
        <f>SUM(W222:X222)</f>
        <v>6000</v>
      </c>
      <c r="Z222" s="61">
        <v>5450</v>
      </c>
      <c r="AA222" s="62">
        <f>Z222/Y222</f>
        <v>0.9083333333333333</v>
      </c>
    </row>
    <row r="223" spans="1:27" ht="12.75">
      <c r="A223" s="63"/>
      <c r="B223" s="63"/>
      <c r="C223" s="63" t="s">
        <v>29</v>
      </c>
      <c r="D223" s="64" t="s">
        <v>138</v>
      </c>
      <c r="E223" s="61">
        <v>150</v>
      </c>
      <c r="F223" s="61"/>
      <c r="G223" s="61">
        <f>SUM(E223:F223)</f>
        <v>150</v>
      </c>
      <c r="H223" s="61"/>
      <c r="I223" s="61">
        <f>SUM(G223:H223)</f>
        <v>150</v>
      </c>
      <c r="J223" s="61"/>
      <c r="K223" s="65">
        <f>SUM(I223:J223)</f>
        <v>150</v>
      </c>
      <c r="L223" s="61"/>
      <c r="M223" s="65">
        <f>SUM(K223:L223)</f>
        <v>150</v>
      </c>
      <c r="N223" s="61"/>
      <c r="O223" s="61">
        <f>SUM(M223:N223)</f>
        <v>150</v>
      </c>
      <c r="P223" s="61"/>
      <c r="Q223" s="61">
        <f>SUM(O223:P223)</f>
        <v>150</v>
      </c>
      <c r="R223" s="61"/>
      <c r="S223" s="61">
        <f>SUM(Q223:R223)</f>
        <v>150</v>
      </c>
      <c r="T223" s="61"/>
      <c r="U223" s="65">
        <f>SUM(S223:T223)</f>
        <v>150</v>
      </c>
      <c r="V223" s="65"/>
      <c r="W223" s="61">
        <f>SUM(U223:V223)</f>
        <v>150</v>
      </c>
      <c r="X223" s="61"/>
      <c r="Y223" s="61">
        <f>SUM(W223:X223)</f>
        <v>150</v>
      </c>
      <c r="Z223" s="61">
        <v>148</v>
      </c>
      <c r="AA223" s="62">
        <f>Z223/Y223</f>
        <v>0.9866666666666667</v>
      </c>
    </row>
    <row r="224" spans="1:27" ht="12.75">
      <c r="A224" s="63"/>
      <c r="B224" s="63"/>
      <c r="C224" s="63" t="s">
        <v>23</v>
      </c>
      <c r="D224" s="64" t="s">
        <v>134</v>
      </c>
      <c r="E224" s="61">
        <v>232000</v>
      </c>
      <c r="F224" s="61">
        <v>-3000</v>
      </c>
      <c r="G224" s="61">
        <f>SUM(E224:F224)</f>
        <v>229000</v>
      </c>
      <c r="H224" s="61"/>
      <c r="I224" s="61">
        <f>SUM(G224:H224)</f>
        <v>229000</v>
      </c>
      <c r="J224" s="61"/>
      <c r="K224" s="65">
        <f>SUM(I224:J224)</f>
        <v>229000</v>
      </c>
      <c r="L224" s="61"/>
      <c r="M224" s="65">
        <f>SUM(K224:L224)</f>
        <v>229000</v>
      </c>
      <c r="N224" s="61"/>
      <c r="O224" s="61">
        <f>SUM(M224:N224)</f>
        <v>229000</v>
      </c>
      <c r="P224" s="61"/>
      <c r="Q224" s="61">
        <f>SUM(O224:P224)</f>
        <v>229000</v>
      </c>
      <c r="R224" s="61"/>
      <c r="S224" s="61">
        <f>SUM(Q224:R224)</f>
        <v>229000</v>
      </c>
      <c r="T224" s="61"/>
      <c r="U224" s="65">
        <f>SUM(S224:T224)</f>
        <v>229000</v>
      </c>
      <c r="V224" s="65">
        <v>1700</v>
      </c>
      <c r="W224" s="61">
        <f>SUM(U224:V224)</f>
        <v>230700</v>
      </c>
      <c r="X224" s="61"/>
      <c r="Y224" s="61">
        <f>SUM(W224:X224)</f>
        <v>230700</v>
      </c>
      <c r="Z224" s="61">
        <v>230700</v>
      </c>
      <c r="AA224" s="62">
        <f>Z224/Y224</f>
        <v>1</v>
      </c>
    </row>
    <row r="225" spans="1:27" ht="12.75">
      <c r="A225" s="63"/>
      <c r="B225" s="63"/>
      <c r="C225" s="63"/>
      <c r="D225" s="64" t="s">
        <v>135</v>
      </c>
      <c r="E225" s="61"/>
      <c r="F225" s="61"/>
      <c r="G225" s="61"/>
      <c r="H225" s="61"/>
      <c r="I225" s="61"/>
      <c r="J225" s="61"/>
      <c r="K225" s="65"/>
      <c r="L225" s="61"/>
      <c r="M225" s="65"/>
      <c r="N225" s="61"/>
      <c r="O225" s="61"/>
      <c r="P225" s="61"/>
      <c r="Q225" s="61"/>
      <c r="R225" s="61"/>
      <c r="S225" s="61"/>
      <c r="T225" s="61"/>
      <c r="U225" s="65"/>
      <c r="V225" s="65"/>
      <c r="W225" s="61"/>
      <c r="X225" s="61"/>
      <c r="Y225" s="61"/>
      <c r="Z225" s="61"/>
      <c r="AA225" s="62"/>
    </row>
    <row r="226" spans="1:27" ht="12.75">
      <c r="A226" s="63"/>
      <c r="B226" s="63"/>
      <c r="C226" s="63"/>
      <c r="D226" s="64" t="s">
        <v>136</v>
      </c>
      <c r="E226" s="61"/>
      <c r="F226" s="61"/>
      <c r="G226" s="61"/>
      <c r="H226" s="61"/>
      <c r="I226" s="61"/>
      <c r="J226" s="61"/>
      <c r="K226" s="65"/>
      <c r="L226" s="61"/>
      <c r="M226" s="65"/>
      <c r="N226" s="61"/>
      <c r="O226" s="61"/>
      <c r="P226" s="61"/>
      <c r="Q226" s="61"/>
      <c r="R226" s="61"/>
      <c r="S226" s="61"/>
      <c r="T226" s="61"/>
      <c r="U226" s="65"/>
      <c r="V226" s="65"/>
      <c r="W226" s="61"/>
      <c r="X226" s="61"/>
      <c r="Y226" s="61"/>
      <c r="Z226" s="61"/>
      <c r="AA226" s="62"/>
    </row>
    <row r="227" spans="1:27" ht="12.75">
      <c r="A227" s="63"/>
      <c r="B227" s="63"/>
      <c r="C227" s="63"/>
      <c r="D227" s="64"/>
      <c r="E227" s="61"/>
      <c r="F227" s="61"/>
      <c r="G227" s="61"/>
      <c r="H227" s="61"/>
      <c r="I227" s="61"/>
      <c r="J227" s="61"/>
      <c r="K227" s="65"/>
      <c r="L227" s="61"/>
      <c r="M227" s="65"/>
      <c r="N227" s="61"/>
      <c r="O227" s="61"/>
      <c r="P227" s="61"/>
      <c r="Q227" s="61"/>
      <c r="R227" s="61"/>
      <c r="S227" s="61"/>
      <c r="T227" s="61"/>
      <c r="U227" s="65"/>
      <c r="V227" s="65"/>
      <c r="W227" s="61"/>
      <c r="X227" s="61"/>
      <c r="Y227" s="61"/>
      <c r="Z227" s="61"/>
      <c r="AA227" s="62"/>
    </row>
    <row r="228" spans="1:27" ht="12.75">
      <c r="A228" s="63"/>
      <c r="B228" s="63" t="s">
        <v>101</v>
      </c>
      <c r="C228" s="63"/>
      <c r="D228" s="64" t="s">
        <v>165</v>
      </c>
      <c r="E228" s="61">
        <v>9600</v>
      </c>
      <c r="F228" s="61"/>
      <c r="G228" s="61">
        <f>SUM(E228:F228)</f>
        <v>9600</v>
      </c>
      <c r="H228" s="61"/>
      <c r="I228" s="61">
        <f>SUM(G228:H228)</f>
        <v>9600</v>
      </c>
      <c r="J228" s="61"/>
      <c r="K228" s="65">
        <f>SUM(I228:J228)</f>
        <v>9600</v>
      </c>
      <c r="L228" s="61"/>
      <c r="M228" s="65">
        <f>SUM(K228:L228)</f>
        <v>9600</v>
      </c>
      <c r="N228" s="61"/>
      <c r="O228" s="61">
        <f>SUM(M228:N228)</f>
        <v>9600</v>
      </c>
      <c r="P228" s="61"/>
      <c r="Q228" s="61">
        <f>SUM(O228:P228)</f>
        <v>9600</v>
      </c>
      <c r="R228" s="61"/>
      <c r="S228" s="61">
        <f>SUM(Q228:R228)</f>
        <v>9600</v>
      </c>
      <c r="T228" s="61"/>
      <c r="U228" s="65">
        <f>SUM(S228:T228)</f>
        <v>9600</v>
      </c>
      <c r="V228" s="65"/>
      <c r="W228" s="61">
        <f>SUM(U228:V228)</f>
        <v>9600</v>
      </c>
      <c r="X228" s="61"/>
      <c r="Y228" s="61">
        <f>SUM(W228:X228)</f>
        <v>9600</v>
      </c>
      <c r="Z228" s="61">
        <v>9399</v>
      </c>
      <c r="AA228" s="62">
        <f>Z228/Y228</f>
        <v>0.9790625</v>
      </c>
    </row>
    <row r="229" spans="1:27" ht="12.75">
      <c r="A229" s="63"/>
      <c r="B229" s="63"/>
      <c r="C229" s="63" t="s">
        <v>92</v>
      </c>
      <c r="D229" s="64" t="s">
        <v>93</v>
      </c>
      <c r="E229" s="61">
        <v>4600</v>
      </c>
      <c r="F229" s="61"/>
      <c r="G229" s="61">
        <f>SUM(E229:F229)</f>
        <v>4600</v>
      </c>
      <c r="H229" s="61"/>
      <c r="I229" s="61">
        <f>SUM(G229:H229)</f>
        <v>4600</v>
      </c>
      <c r="J229" s="61"/>
      <c r="K229" s="65">
        <f>SUM(I229:J229)</f>
        <v>4600</v>
      </c>
      <c r="L229" s="61"/>
      <c r="M229" s="65">
        <f>SUM(K229:L229)</f>
        <v>4600</v>
      </c>
      <c r="N229" s="61"/>
      <c r="O229" s="61">
        <f>SUM(M229:N229)</f>
        <v>4600</v>
      </c>
      <c r="P229" s="61"/>
      <c r="Q229" s="61">
        <f>SUM(O229:P229)</f>
        <v>4600</v>
      </c>
      <c r="R229" s="61"/>
      <c r="S229" s="61">
        <f>SUM(Q229:R229)</f>
        <v>4600</v>
      </c>
      <c r="T229" s="61"/>
      <c r="U229" s="65">
        <f>SUM(S229:T229)</f>
        <v>4600</v>
      </c>
      <c r="V229" s="65"/>
      <c r="W229" s="61">
        <f>SUM(U229:V229)</f>
        <v>4600</v>
      </c>
      <c r="X229" s="61"/>
      <c r="Y229" s="61">
        <f>SUM(W229:X229)</f>
        <v>4600</v>
      </c>
      <c r="Z229" s="61">
        <v>4399</v>
      </c>
      <c r="AA229" s="62">
        <f>Z229/Y229</f>
        <v>0.956304347826087</v>
      </c>
    </row>
    <row r="230" spans="1:27" ht="12.75">
      <c r="A230" s="63"/>
      <c r="B230" s="63"/>
      <c r="C230" s="63" t="s">
        <v>23</v>
      </c>
      <c r="D230" s="64" t="s">
        <v>134</v>
      </c>
      <c r="E230" s="61">
        <v>5000</v>
      </c>
      <c r="F230" s="61"/>
      <c r="G230" s="61">
        <f>SUM(E230:F230)</f>
        <v>5000</v>
      </c>
      <c r="H230" s="61"/>
      <c r="I230" s="61">
        <f>SUM(G230:H230)</f>
        <v>5000</v>
      </c>
      <c r="J230" s="61"/>
      <c r="K230" s="65">
        <f>SUM(I230:J230)</f>
        <v>5000</v>
      </c>
      <c r="L230" s="61"/>
      <c r="M230" s="65">
        <f>SUM(K230:L230)</f>
        <v>5000</v>
      </c>
      <c r="N230" s="61"/>
      <c r="O230" s="61">
        <f>SUM(M230:N230)</f>
        <v>5000</v>
      </c>
      <c r="P230" s="61"/>
      <c r="Q230" s="61">
        <f>SUM(O230:P230)</f>
        <v>5000</v>
      </c>
      <c r="R230" s="61"/>
      <c r="S230" s="61">
        <f>SUM(Q230:R230)</f>
        <v>5000</v>
      </c>
      <c r="T230" s="61"/>
      <c r="U230" s="65">
        <f>SUM(S230:T230)</f>
        <v>5000</v>
      </c>
      <c r="V230" s="65"/>
      <c r="W230" s="61">
        <f>SUM(U230:V230)</f>
        <v>5000</v>
      </c>
      <c r="X230" s="61"/>
      <c r="Y230" s="61">
        <f>SUM(W230:X230)</f>
        <v>5000</v>
      </c>
      <c r="Z230" s="61">
        <v>5000</v>
      </c>
      <c r="AA230" s="62">
        <f>Z230/Y230</f>
        <v>1</v>
      </c>
    </row>
    <row r="231" spans="1:27" ht="12.75">
      <c r="A231" s="63"/>
      <c r="B231" s="63"/>
      <c r="C231" s="63"/>
      <c r="D231" s="64" t="s">
        <v>135</v>
      </c>
      <c r="E231" s="61"/>
      <c r="F231" s="61"/>
      <c r="G231" s="61"/>
      <c r="H231" s="61"/>
      <c r="I231" s="61"/>
      <c r="J231" s="61"/>
      <c r="K231" s="65"/>
      <c r="L231" s="61"/>
      <c r="M231" s="65"/>
      <c r="N231" s="61"/>
      <c r="O231" s="61"/>
      <c r="P231" s="61"/>
      <c r="Q231" s="61"/>
      <c r="R231" s="61"/>
      <c r="S231" s="61"/>
      <c r="T231" s="61"/>
      <c r="U231" s="65"/>
      <c r="V231" s="65"/>
      <c r="W231" s="61"/>
      <c r="X231" s="61"/>
      <c r="Y231" s="61"/>
      <c r="Z231" s="61"/>
      <c r="AA231" s="62"/>
    </row>
    <row r="232" spans="1:27" ht="12.75">
      <c r="A232" s="63"/>
      <c r="B232" s="63"/>
      <c r="C232" s="63"/>
      <c r="D232" s="64" t="s">
        <v>136</v>
      </c>
      <c r="E232" s="61"/>
      <c r="F232" s="61"/>
      <c r="G232" s="61"/>
      <c r="H232" s="61"/>
      <c r="I232" s="61"/>
      <c r="J232" s="61"/>
      <c r="K232" s="65"/>
      <c r="L232" s="61"/>
      <c r="M232" s="65"/>
      <c r="N232" s="61"/>
      <c r="O232" s="61"/>
      <c r="P232" s="61"/>
      <c r="Q232" s="61"/>
      <c r="R232" s="61"/>
      <c r="S232" s="61"/>
      <c r="T232" s="61"/>
      <c r="U232" s="65"/>
      <c r="V232" s="65"/>
      <c r="W232" s="61"/>
      <c r="X232" s="61"/>
      <c r="Y232" s="61"/>
      <c r="Z232" s="61"/>
      <c r="AA232" s="62"/>
    </row>
    <row r="233" spans="1:27" ht="12.75">
      <c r="A233" s="63"/>
      <c r="B233" s="63"/>
      <c r="C233" s="63"/>
      <c r="D233" s="64"/>
      <c r="E233" s="61"/>
      <c r="F233" s="61"/>
      <c r="G233" s="61"/>
      <c r="H233" s="61"/>
      <c r="I233" s="61"/>
      <c r="J233" s="61"/>
      <c r="K233" s="65"/>
      <c r="L233" s="61"/>
      <c r="M233" s="65"/>
      <c r="N233" s="61"/>
      <c r="O233" s="61"/>
      <c r="P233" s="61"/>
      <c r="Q233" s="61"/>
      <c r="R233" s="61"/>
      <c r="S233" s="61"/>
      <c r="T233" s="61"/>
      <c r="U233" s="65"/>
      <c r="V233" s="65"/>
      <c r="W233" s="61"/>
      <c r="X233" s="61"/>
      <c r="Y233" s="61"/>
      <c r="Z233" s="61"/>
      <c r="AA233" s="62"/>
    </row>
    <row r="234" spans="1:27" ht="12.75">
      <c r="A234" s="63"/>
      <c r="B234" s="63" t="s">
        <v>186</v>
      </c>
      <c r="C234" s="63"/>
      <c r="D234" s="64" t="s">
        <v>102</v>
      </c>
      <c r="E234" s="61">
        <v>0</v>
      </c>
      <c r="F234" s="61">
        <v>50380</v>
      </c>
      <c r="G234" s="61">
        <f>SUM(E234:F234)</f>
        <v>50380</v>
      </c>
      <c r="H234" s="61"/>
      <c r="I234" s="61">
        <f>SUM(G234:H234)</f>
        <v>50380</v>
      </c>
      <c r="J234" s="61">
        <v>16989</v>
      </c>
      <c r="K234" s="65">
        <f>SUM(I234:J234)</f>
        <v>67369</v>
      </c>
      <c r="L234" s="61"/>
      <c r="M234" s="65">
        <f>SUM(K234:L234)</f>
        <v>67369</v>
      </c>
      <c r="N234" s="61">
        <v>65606</v>
      </c>
      <c r="O234" s="61">
        <f>SUM(M234:N234)</f>
        <v>132975</v>
      </c>
      <c r="P234" s="61">
        <v>6390</v>
      </c>
      <c r="Q234" s="61">
        <f>SUM(O234:P234)</f>
        <v>139365</v>
      </c>
      <c r="R234" s="61">
        <v>53315</v>
      </c>
      <c r="S234" s="61">
        <f>SUM(Q234:R234)</f>
        <v>192680</v>
      </c>
      <c r="T234" s="61">
        <v>21170</v>
      </c>
      <c r="U234" s="65">
        <f>SUM(S234:T234)</f>
        <v>213850</v>
      </c>
      <c r="V234" s="65"/>
      <c r="W234" s="61">
        <f>SUM(U234:V234)</f>
        <v>213850</v>
      </c>
      <c r="X234" s="61"/>
      <c r="Y234" s="61">
        <f>SUM(W234:X234)</f>
        <v>213850</v>
      </c>
      <c r="Z234" s="61">
        <v>213850</v>
      </c>
      <c r="AA234" s="62">
        <f>Z234/Y234</f>
        <v>1</v>
      </c>
    </row>
    <row r="235" spans="1:27" ht="12.75">
      <c r="A235" s="63"/>
      <c r="B235" s="63"/>
      <c r="C235" s="63" t="s">
        <v>23</v>
      </c>
      <c r="D235" s="64" t="s">
        <v>134</v>
      </c>
      <c r="E235" s="61"/>
      <c r="F235" s="61"/>
      <c r="G235" s="61"/>
      <c r="H235" s="61"/>
      <c r="I235" s="61"/>
      <c r="J235" s="61"/>
      <c r="K235" s="65"/>
      <c r="L235" s="61"/>
      <c r="M235" s="65"/>
      <c r="N235" s="61"/>
      <c r="O235" s="61"/>
      <c r="P235" s="61">
        <v>6390</v>
      </c>
      <c r="Q235" s="61">
        <f>SUM(O235:P235)</f>
        <v>6390</v>
      </c>
      <c r="R235" s="61"/>
      <c r="S235" s="61">
        <f>SUM(Q235:R235)</f>
        <v>6390</v>
      </c>
      <c r="T235" s="61">
        <v>1170</v>
      </c>
      <c r="U235" s="65">
        <f>SUM(S235:T235)</f>
        <v>7560</v>
      </c>
      <c r="V235" s="65"/>
      <c r="W235" s="61">
        <f>SUM(U235:V235)</f>
        <v>7560</v>
      </c>
      <c r="X235" s="61"/>
      <c r="Y235" s="61">
        <f>SUM(W235:X235)</f>
        <v>7560</v>
      </c>
      <c r="Z235" s="61">
        <v>7560</v>
      </c>
      <c r="AA235" s="62">
        <f>Z235/Y235</f>
        <v>1</v>
      </c>
    </row>
    <row r="236" spans="1:27" ht="12.75">
      <c r="A236" s="63"/>
      <c r="B236" s="63"/>
      <c r="C236" s="63"/>
      <c r="D236" s="64" t="s">
        <v>135</v>
      </c>
      <c r="E236" s="61"/>
      <c r="F236" s="61"/>
      <c r="G236" s="61"/>
      <c r="H236" s="61"/>
      <c r="I236" s="61"/>
      <c r="J236" s="61"/>
      <c r="K236" s="65"/>
      <c r="L236" s="61"/>
      <c r="M236" s="65"/>
      <c r="N236" s="61"/>
      <c r="O236" s="61"/>
      <c r="P236" s="61"/>
      <c r="Q236" s="61"/>
      <c r="R236" s="61"/>
      <c r="S236" s="61"/>
      <c r="T236" s="61"/>
      <c r="U236" s="65"/>
      <c r="V236" s="65"/>
      <c r="W236" s="61"/>
      <c r="X236" s="61"/>
      <c r="Y236" s="61"/>
      <c r="Z236" s="61"/>
      <c r="AA236" s="62"/>
    </row>
    <row r="237" spans="1:27" ht="12.75">
      <c r="A237" s="63"/>
      <c r="B237" s="63"/>
      <c r="C237" s="63"/>
      <c r="D237" s="64" t="s">
        <v>136</v>
      </c>
      <c r="E237" s="61"/>
      <c r="F237" s="61"/>
      <c r="G237" s="61"/>
      <c r="H237" s="61"/>
      <c r="I237" s="61"/>
      <c r="J237" s="61"/>
      <c r="K237" s="65"/>
      <c r="L237" s="61"/>
      <c r="M237" s="65"/>
      <c r="N237" s="61"/>
      <c r="O237" s="61"/>
      <c r="P237" s="61"/>
      <c r="Q237" s="61"/>
      <c r="R237" s="61"/>
      <c r="S237" s="61"/>
      <c r="T237" s="61"/>
      <c r="U237" s="65"/>
      <c r="V237" s="65"/>
      <c r="W237" s="61"/>
      <c r="X237" s="61"/>
      <c r="Y237" s="61"/>
      <c r="Z237" s="61"/>
      <c r="AA237" s="62"/>
    </row>
    <row r="238" spans="1:27" ht="12.75">
      <c r="A238" s="63"/>
      <c r="B238" s="63"/>
      <c r="C238" s="63" t="s">
        <v>96</v>
      </c>
      <c r="D238" s="64" t="s">
        <v>169</v>
      </c>
      <c r="E238" s="61">
        <v>0</v>
      </c>
      <c r="F238" s="61">
        <v>50380</v>
      </c>
      <c r="G238" s="61">
        <f>SUM(E238:F238)</f>
        <v>50380</v>
      </c>
      <c r="H238" s="61"/>
      <c r="I238" s="61">
        <f>SUM(G238:H238)</f>
        <v>50380</v>
      </c>
      <c r="J238" s="61">
        <v>16989</v>
      </c>
      <c r="K238" s="65">
        <f>SUM(I238:J238)</f>
        <v>67369</v>
      </c>
      <c r="L238" s="61"/>
      <c r="M238" s="65">
        <f>SUM(K238:L238)</f>
        <v>67369</v>
      </c>
      <c r="N238" s="61">
        <v>65606</v>
      </c>
      <c r="O238" s="61">
        <f>SUM(M238:N238)</f>
        <v>132975</v>
      </c>
      <c r="P238" s="61"/>
      <c r="Q238" s="61">
        <f>SUM(O238:P238)</f>
        <v>132975</v>
      </c>
      <c r="R238" s="61">
        <v>53315</v>
      </c>
      <c r="S238" s="61">
        <f>SUM(Q238:R238)</f>
        <v>186290</v>
      </c>
      <c r="T238" s="61">
        <v>20000</v>
      </c>
      <c r="U238" s="65">
        <f>SUM(S238:T238)</f>
        <v>206290</v>
      </c>
      <c r="V238" s="65"/>
      <c r="W238" s="61">
        <f>SUM(U238:V238)</f>
        <v>206290</v>
      </c>
      <c r="X238" s="61"/>
      <c r="Y238" s="61">
        <f>SUM(W238:X238)</f>
        <v>206290</v>
      </c>
      <c r="Z238" s="61">
        <v>206290</v>
      </c>
      <c r="AA238" s="62">
        <f>Z238/Y238</f>
        <v>1</v>
      </c>
    </row>
    <row r="239" spans="1:27" ht="12.75">
      <c r="A239" s="63"/>
      <c r="B239" s="63"/>
      <c r="C239" s="63"/>
      <c r="D239" s="64" t="s">
        <v>163</v>
      </c>
      <c r="E239" s="61"/>
      <c r="F239" s="61"/>
      <c r="G239" s="61"/>
      <c r="H239" s="61"/>
      <c r="I239" s="61"/>
      <c r="J239" s="61"/>
      <c r="K239" s="65"/>
      <c r="L239" s="61"/>
      <c r="M239" s="65"/>
      <c r="N239" s="61"/>
      <c r="O239" s="61"/>
      <c r="P239" s="61"/>
      <c r="Q239" s="61"/>
      <c r="R239" s="61"/>
      <c r="S239" s="61"/>
      <c r="T239" s="61"/>
      <c r="U239" s="65"/>
      <c r="V239" s="65"/>
      <c r="W239" s="61"/>
      <c r="X239" s="61"/>
      <c r="Y239" s="61"/>
      <c r="Z239" s="61"/>
      <c r="AA239" s="62"/>
    </row>
    <row r="240" spans="1:27" ht="12.75">
      <c r="A240" s="63"/>
      <c r="B240" s="63"/>
      <c r="C240" s="63"/>
      <c r="D240" s="64"/>
      <c r="E240" s="61"/>
      <c r="F240" s="61"/>
      <c r="G240" s="61"/>
      <c r="H240" s="61"/>
      <c r="I240" s="61"/>
      <c r="J240" s="61"/>
      <c r="K240" s="65"/>
      <c r="L240" s="61"/>
      <c r="M240" s="65"/>
      <c r="N240" s="61"/>
      <c r="O240" s="61"/>
      <c r="P240" s="61"/>
      <c r="Q240" s="61"/>
      <c r="R240" s="61"/>
      <c r="S240" s="61"/>
      <c r="T240" s="61"/>
      <c r="U240" s="65"/>
      <c r="V240" s="65"/>
      <c r="W240" s="61"/>
      <c r="X240" s="61"/>
      <c r="Y240" s="61"/>
      <c r="Z240" s="61"/>
      <c r="AA240" s="62"/>
    </row>
    <row r="241" spans="1:27" ht="12.75">
      <c r="A241" s="53" t="s">
        <v>226</v>
      </c>
      <c r="B241" s="53"/>
      <c r="C241" s="53"/>
      <c r="D241" s="54" t="s">
        <v>227</v>
      </c>
      <c r="E241" s="55"/>
      <c r="F241" s="55"/>
      <c r="G241" s="55"/>
      <c r="H241" s="55"/>
      <c r="I241" s="55">
        <v>0</v>
      </c>
      <c r="J241" s="55">
        <v>2340</v>
      </c>
      <c r="K241" s="56">
        <f>SUM(I241:J241)</f>
        <v>2340</v>
      </c>
      <c r="L241" s="55"/>
      <c r="M241" s="56">
        <f>SUM(K241:L241)</f>
        <v>2340</v>
      </c>
      <c r="N241" s="55"/>
      <c r="O241" s="55">
        <f>SUM(M241:N241)</f>
        <v>2340</v>
      </c>
      <c r="P241" s="55"/>
      <c r="Q241" s="55">
        <f>SUM(O241:P241)</f>
        <v>2340</v>
      </c>
      <c r="R241" s="55"/>
      <c r="S241" s="55">
        <f>SUM(Q241:R241)</f>
        <v>2340</v>
      </c>
      <c r="T241" s="55">
        <v>2867</v>
      </c>
      <c r="U241" s="56">
        <f>SUM(S241:T241)</f>
        <v>5207</v>
      </c>
      <c r="V241" s="56"/>
      <c r="W241" s="55">
        <f>SUM(U241:V241)</f>
        <v>5207</v>
      </c>
      <c r="X241" s="55"/>
      <c r="Y241" s="55">
        <f>SUM(W241:X241)</f>
        <v>5207</v>
      </c>
      <c r="Z241" s="55">
        <v>5207</v>
      </c>
      <c r="AA241" s="57">
        <f>Z241/Y241</f>
        <v>1</v>
      </c>
    </row>
    <row r="242" spans="1:27" ht="12.75">
      <c r="A242" s="63"/>
      <c r="B242" s="63" t="s">
        <v>228</v>
      </c>
      <c r="C242" s="63"/>
      <c r="D242" s="64" t="s">
        <v>102</v>
      </c>
      <c r="E242" s="61"/>
      <c r="F242" s="61"/>
      <c r="G242" s="61"/>
      <c r="H242" s="61"/>
      <c r="I242" s="61">
        <v>0</v>
      </c>
      <c r="J242" s="61">
        <v>2340</v>
      </c>
      <c r="K242" s="65">
        <f>SUM(I242:J242)</f>
        <v>2340</v>
      </c>
      <c r="L242" s="61"/>
      <c r="M242" s="65">
        <f>SUM(K242:L242)</f>
        <v>2340</v>
      </c>
      <c r="N242" s="61"/>
      <c r="O242" s="61">
        <f>SUM(M242:N242)</f>
        <v>2340</v>
      </c>
      <c r="P242" s="61"/>
      <c r="Q242" s="61">
        <f>SUM(O242:P242)</f>
        <v>2340</v>
      </c>
      <c r="R242" s="61"/>
      <c r="S242" s="61">
        <f>SUM(Q242:R242)</f>
        <v>2340</v>
      </c>
      <c r="T242" s="61">
        <v>2867</v>
      </c>
      <c r="U242" s="65">
        <f>SUM(S242:T242)</f>
        <v>5207</v>
      </c>
      <c r="V242" s="65"/>
      <c r="W242" s="61">
        <f>SUM(U242:V242)</f>
        <v>5207</v>
      </c>
      <c r="X242" s="61"/>
      <c r="Y242" s="61">
        <f>SUM(W242:X242)</f>
        <v>5207</v>
      </c>
      <c r="Z242" s="61">
        <v>5207</v>
      </c>
      <c r="AA242" s="62">
        <f>Z242/Y242</f>
        <v>1</v>
      </c>
    </row>
    <row r="243" spans="1:27" ht="12.75">
      <c r="A243" s="63"/>
      <c r="B243" s="63"/>
      <c r="C243" s="63" t="s">
        <v>96</v>
      </c>
      <c r="D243" s="64" t="s">
        <v>169</v>
      </c>
      <c r="E243" s="61"/>
      <c r="F243" s="61"/>
      <c r="G243" s="61"/>
      <c r="H243" s="61"/>
      <c r="I243" s="61">
        <v>0</v>
      </c>
      <c r="J243" s="61">
        <v>2340</v>
      </c>
      <c r="K243" s="65">
        <f>SUM(I243:J243)</f>
        <v>2340</v>
      </c>
      <c r="L243" s="61"/>
      <c r="M243" s="65">
        <f>SUM(K243:L243)</f>
        <v>2340</v>
      </c>
      <c r="N243" s="61"/>
      <c r="O243" s="61">
        <f>SUM(M243:N243)</f>
        <v>2340</v>
      </c>
      <c r="P243" s="61"/>
      <c r="Q243" s="61">
        <f>SUM(O243:P243)</f>
        <v>2340</v>
      </c>
      <c r="R243" s="61"/>
      <c r="S243" s="61">
        <f>SUM(Q243:R243)</f>
        <v>2340</v>
      </c>
      <c r="T243" s="61">
        <v>2867</v>
      </c>
      <c r="U243" s="65">
        <f>SUM(S243:T243)</f>
        <v>5207</v>
      </c>
      <c r="V243" s="65"/>
      <c r="W243" s="61">
        <f>SUM(U243:V243)</f>
        <v>5207</v>
      </c>
      <c r="X243" s="61"/>
      <c r="Y243" s="61">
        <f>SUM(W243:X243)</f>
        <v>5207</v>
      </c>
      <c r="Z243" s="61">
        <v>5207</v>
      </c>
      <c r="AA243" s="62">
        <f>Z243/Y243</f>
        <v>1</v>
      </c>
    </row>
    <row r="244" spans="1:27" ht="12.75">
      <c r="A244" s="63"/>
      <c r="B244" s="63"/>
      <c r="C244" s="63"/>
      <c r="D244" s="64" t="s">
        <v>163</v>
      </c>
      <c r="E244" s="61"/>
      <c r="F244" s="61"/>
      <c r="G244" s="61"/>
      <c r="H244" s="61"/>
      <c r="I244" s="61"/>
      <c r="J244" s="61"/>
      <c r="K244" s="65"/>
      <c r="L244" s="61"/>
      <c r="M244" s="65"/>
      <c r="N244" s="61"/>
      <c r="O244" s="61"/>
      <c r="P244" s="61"/>
      <c r="Q244" s="61"/>
      <c r="R244" s="61"/>
      <c r="S244" s="61"/>
      <c r="T244" s="61"/>
      <c r="U244" s="65"/>
      <c r="V244" s="65"/>
      <c r="W244" s="61"/>
      <c r="X244" s="61"/>
      <c r="Y244" s="61"/>
      <c r="Z244" s="61"/>
      <c r="AA244" s="62"/>
    </row>
    <row r="245" spans="1:27" ht="12.75">
      <c r="A245" s="63"/>
      <c r="B245" s="63"/>
      <c r="C245" s="63"/>
      <c r="D245" s="64"/>
      <c r="E245" s="61"/>
      <c r="F245" s="61"/>
      <c r="G245" s="61"/>
      <c r="H245" s="61"/>
      <c r="I245" s="61"/>
      <c r="J245" s="61"/>
      <c r="K245" s="65"/>
      <c r="L245" s="61"/>
      <c r="M245" s="65"/>
      <c r="N245" s="61"/>
      <c r="O245" s="61"/>
      <c r="P245" s="61"/>
      <c r="Q245" s="61"/>
      <c r="R245" s="61"/>
      <c r="S245" s="61"/>
      <c r="T245" s="61"/>
      <c r="U245" s="65"/>
      <c r="V245" s="65"/>
      <c r="W245" s="61"/>
      <c r="X245" s="61"/>
      <c r="Y245" s="61"/>
      <c r="Z245" s="61"/>
      <c r="AA245" s="62"/>
    </row>
    <row r="246" spans="1:27" s="4" customFormat="1" ht="12.75">
      <c r="A246" s="53" t="s">
        <v>103</v>
      </c>
      <c r="B246" s="53"/>
      <c r="C246" s="53"/>
      <c r="D246" s="54" t="s">
        <v>104</v>
      </c>
      <c r="E246" s="55">
        <v>170000</v>
      </c>
      <c r="F246" s="55">
        <v>-11000</v>
      </c>
      <c r="G246" s="55">
        <f>SUM(E246:F246)</f>
        <v>159000</v>
      </c>
      <c r="H246" s="55">
        <v>6960</v>
      </c>
      <c r="I246" s="55">
        <f>SUM(G246:H246)</f>
        <v>165960</v>
      </c>
      <c r="J246" s="55"/>
      <c r="K246" s="56">
        <f>SUM(I246:J246)</f>
        <v>165960</v>
      </c>
      <c r="L246" s="55"/>
      <c r="M246" s="56">
        <f>SUM(K246:L246)</f>
        <v>165960</v>
      </c>
      <c r="N246" s="55"/>
      <c r="O246" s="55">
        <f>SUM(M246:N246)</f>
        <v>165960</v>
      </c>
      <c r="P246" s="55">
        <v>25286</v>
      </c>
      <c r="Q246" s="55">
        <f>SUM(O246:P246)</f>
        <v>191246</v>
      </c>
      <c r="R246" s="55">
        <v>75000</v>
      </c>
      <c r="S246" s="55">
        <f>SUM(Q246:R246)</f>
        <v>266246</v>
      </c>
      <c r="T246" s="55">
        <v>70000</v>
      </c>
      <c r="U246" s="56">
        <f>SUM(S246:T246)</f>
        <v>336246</v>
      </c>
      <c r="V246" s="56">
        <v>98700</v>
      </c>
      <c r="W246" s="55">
        <f>SUM(U246:V246)</f>
        <v>434946</v>
      </c>
      <c r="X246" s="55"/>
      <c r="Y246" s="55">
        <f>SUM(W246:X246)</f>
        <v>434946</v>
      </c>
      <c r="Z246" s="55">
        <v>435235</v>
      </c>
      <c r="AA246" s="57">
        <f>Z246/Y246</f>
        <v>1.0006644502995774</v>
      </c>
    </row>
    <row r="247" spans="1:27" ht="12.75">
      <c r="A247" s="63"/>
      <c r="B247" s="63" t="s">
        <v>105</v>
      </c>
      <c r="C247" s="63"/>
      <c r="D247" s="64" t="s">
        <v>106</v>
      </c>
      <c r="E247" s="61">
        <v>10000</v>
      </c>
      <c r="F247" s="61"/>
      <c r="G247" s="61">
        <f>SUM(E247:F247)</f>
        <v>10000</v>
      </c>
      <c r="H247" s="61"/>
      <c r="I247" s="61">
        <f>SUM(G247:H247)</f>
        <v>10000</v>
      </c>
      <c r="J247" s="61"/>
      <c r="K247" s="65">
        <f>SUM(I247:J247)</f>
        <v>10000</v>
      </c>
      <c r="L247" s="61"/>
      <c r="M247" s="65">
        <f>SUM(K247:L247)</f>
        <v>10000</v>
      </c>
      <c r="N247" s="61"/>
      <c r="O247" s="61">
        <f>SUM(M247:N247)</f>
        <v>10000</v>
      </c>
      <c r="P247" s="61">
        <v>10</v>
      </c>
      <c r="Q247" s="61">
        <f>SUM(O247:P247)</f>
        <v>10010</v>
      </c>
      <c r="R247" s="61"/>
      <c r="S247" s="61">
        <f>SUM(Q247:R247)</f>
        <v>10010</v>
      </c>
      <c r="T247" s="61"/>
      <c r="U247" s="65">
        <f>SUM(S247:T247)</f>
        <v>10010</v>
      </c>
      <c r="V247" s="65">
        <v>98700</v>
      </c>
      <c r="W247" s="61">
        <f>SUM(U247:V247)</f>
        <v>108710</v>
      </c>
      <c r="X247" s="61"/>
      <c r="Y247" s="61">
        <f>SUM(W247:X247)</f>
        <v>108710</v>
      </c>
      <c r="Z247" s="61">
        <v>108710</v>
      </c>
      <c r="AA247" s="62">
        <f>Z247/Y247</f>
        <v>1</v>
      </c>
    </row>
    <row r="248" spans="1:27" ht="12.75">
      <c r="A248" s="63"/>
      <c r="B248" s="63"/>
      <c r="C248" s="63" t="s">
        <v>29</v>
      </c>
      <c r="D248" s="64" t="s">
        <v>234</v>
      </c>
      <c r="E248" s="61"/>
      <c r="F248" s="61"/>
      <c r="G248" s="61"/>
      <c r="H248" s="61"/>
      <c r="I248" s="61"/>
      <c r="J248" s="61"/>
      <c r="K248" s="65"/>
      <c r="L248" s="61"/>
      <c r="M248" s="65"/>
      <c r="N248" s="61"/>
      <c r="O248" s="61"/>
      <c r="P248" s="61">
        <v>10</v>
      </c>
      <c r="Q248" s="61">
        <f>SUM(O248:P248)</f>
        <v>10</v>
      </c>
      <c r="R248" s="61"/>
      <c r="S248" s="61">
        <f>SUM(Q248:R248)</f>
        <v>10</v>
      </c>
      <c r="T248" s="61"/>
      <c r="U248" s="65">
        <f>SUM(S248:T248)</f>
        <v>10</v>
      </c>
      <c r="V248" s="65"/>
      <c r="W248" s="61">
        <f>SUM(U248:V248)</f>
        <v>10</v>
      </c>
      <c r="X248" s="61"/>
      <c r="Y248" s="61">
        <f>SUM(W248:X248)</f>
        <v>10</v>
      </c>
      <c r="Z248" s="61">
        <v>10</v>
      </c>
      <c r="AA248" s="62">
        <f>Z248/Y248</f>
        <v>1</v>
      </c>
    </row>
    <row r="249" spans="1:27" ht="12.75">
      <c r="A249" s="63"/>
      <c r="B249" s="63"/>
      <c r="C249" s="63" t="s">
        <v>107</v>
      </c>
      <c r="D249" s="64" t="s">
        <v>166</v>
      </c>
      <c r="E249" s="61">
        <v>10000</v>
      </c>
      <c r="F249" s="61"/>
      <c r="G249" s="61">
        <f>SUM(E249:F249)</f>
        <v>10000</v>
      </c>
      <c r="H249" s="61"/>
      <c r="I249" s="61">
        <f>SUM(G249:H249)</f>
        <v>10000</v>
      </c>
      <c r="J249" s="61"/>
      <c r="K249" s="65">
        <f>SUM(I249:J249)</f>
        <v>10000</v>
      </c>
      <c r="L249" s="61"/>
      <c r="M249" s="65">
        <f>SUM(K249:L249)</f>
        <v>10000</v>
      </c>
      <c r="N249" s="61"/>
      <c r="O249" s="61">
        <f>SUM(M249:N249)</f>
        <v>10000</v>
      </c>
      <c r="P249" s="61"/>
      <c r="Q249" s="61">
        <f>SUM(O249:P249)</f>
        <v>10000</v>
      </c>
      <c r="R249" s="61"/>
      <c r="S249" s="61">
        <f>SUM(Q249:R249)</f>
        <v>10000</v>
      </c>
      <c r="T249" s="61"/>
      <c r="U249" s="65">
        <f>SUM(S249:T249)</f>
        <v>10000</v>
      </c>
      <c r="V249" s="65"/>
      <c r="W249" s="61">
        <f>SUM(U249:V249)</f>
        <v>10000</v>
      </c>
      <c r="X249" s="61"/>
      <c r="Y249" s="61">
        <f>SUM(W249:X249)</f>
        <v>10000</v>
      </c>
      <c r="Z249" s="61">
        <v>10000</v>
      </c>
      <c r="AA249" s="62">
        <f>Z249/Y249</f>
        <v>1</v>
      </c>
    </row>
    <row r="250" spans="1:27" ht="12.75">
      <c r="A250" s="63"/>
      <c r="B250" s="63"/>
      <c r="C250" s="63"/>
      <c r="D250" s="64" t="s">
        <v>167</v>
      </c>
      <c r="E250" s="61"/>
      <c r="F250" s="61"/>
      <c r="G250" s="61"/>
      <c r="H250" s="61"/>
      <c r="I250" s="61"/>
      <c r="J250" s="61"/>
      <c r="K250" s="65"/>
      <c r="L250" s="61"/>
      <c r="M250" s="65"/>
      <c r="N250" s="61"/>
      <c r="O250" s="61"/>
      <c r="P250" s="61"/>
      <c r="Q250" s="61"/>
      <c r="R250" s="61"/>
      <c r="S250" s="61"/>
      <c r="T250" s="61"/>
      <c r="U250" s="65"/>
      <c r="V250" s="65"/>
      <c r="W250" s="61"/>
      <c r="X250" s="61"/>
      <c r="Y250" s="61"/>
      <c r="Z250" s="61"/>
      <c r="AA250" s="62"/>
    </row>
    <row r="251" spans="1:27" ht="12.75">
      <c r="A251" s="63"/>
      <c r="B251" s="63"/>
      <c r="C251" s="63"/>
      <c r="D251" s="64" t="s">
        <v>168</v>
      </c>
      <c r="E251" s="61"/>
      <c r="F251" s="61"/>
      <c r="G251" s="61"/>
      <c r="H251" s="61"/>
      <c r="I251" s="61"/>
      <c r="J251" s="61"/>
      <c r="K251" s="65"/>
      <c r="L251" s="61"/>
      <c r="M251" s="65"/>
      <c r="N251" s="61"/>
      <c r="O251" s="61"/>
      <c r="P251" s="61"/>
      <c r="Q251" s="61"/>
      <c r="R251" s="61"/>
      <c r="S251" s="61"/>
      <c r="T251" s="61"/>
      <c r="U251" s="65"/>
      <c r="V251" s="65"/>
      <c r="W251" s="61"/>
      <c r="X251" s="61"/>
      <c r="Y251" s="61"/>
      <c r="Z251" s="61"/>
      <c r="AA251" s="62"/>
    </row>
    <row r="252" spans="1:27" ht="12.75">
      <c r="A252" s="63"/>
      <c r="B252" s="63"/>
      <c r="C252" s="63" t="s">
        <v>215</v>
      </c>
      <c r="D252" s="64" t="s">
        <v>254</v>
      </c>
      <c r="E252" s="61"/>
      <c r="F252" s="61"/>
      <c r="G252" s="61"/>
      <c r="H252" s="61"/>
      <c r="I252" s="61"/>
      <c r="J252" s="61"/>
      <c r="K252" s="65"/>
      <c r="L252" s="61"/>
      <c r="M252" s="65"/>
      <c r="N252" s="61"/>
      <c r="O252" s="61"/>
      <c r="P252" s="61"/>
      <c r="Q252" s="61"/>
      <c r="R252" s="61"/>
      <c r="S252" s="61"/>
      <c r="T252" s="61"/>
      <c r="U252" s="65">
        <v>0</v>
      </c>
      <c r="V252" s="65">
        <v>98700</v>
      </c>
      <c r="W252" s="61">
        <f>SUM(U252:V252)</f>
        <v>98700</v>
      </c>
      <c r="X252" s="61"/>
      <c r="Y252" s="61">
        <f>SUM(W252:X252)</f>
        <v>98700</v>
      </c>
      <c r="Z252" s="61">
        <v>98700</v>
      </c>
      <c r="AA252" s="62">
        <f>Z252/Y252</f>
        <v>1</v>
      </c>
    </row>
    <row r="253" spans="1:27" ht="12.75">
      <c r="A253" s="63"/>
      <c r="B253" s="63"/>
      <c r="C253" s="63"/>
      <c r="D253" s="64" t="s">
        <v>255</v>
      </c>
      <c r="E253" s="61"/>
      <c r="F253" s="61"/>
      <c r="G253" s="61"/>
      <c r="H253" s="61"/>
      <c r="I253" s="61"/>
      <c r="J253" s="61"/>
      <c r="K253" s="65"/>
      <c r="L253" s="61"/>
      <c r="M253" s="65"/>
      <c r="N253" s="61"/>
      <c r="O253" s="61"/>
      <c r="P253" s="61"/>
      <c r="Q253" s="61"/>
      <c r="R253" s="61"/>
      <c r="S253" s="61"/>
      <c r="T253" s="61"/>
      <c r="U253" s="65"/>
      <c r="V253" s="65"/>
      <c r="W253" s="61"/>
      <c r="X253" s="61"/>
      <c r="Y253" s="61"/>
      <c r="Z253" s="61"/>
      <c r="AA253" s="62"/>
    </row>
    <row r="254" spans="1:27" ht="12.75">
      <c r="A254" s="63"/>
      <c r="B254" s="63"/>
      <c r="C254" s="63"/>
      <c r="D254" s="64"/>
      <c r="E254" s="61"/>
      <c r="F254" s="61"/>
      <c r="G254" s="61"/>
      <c r="H254" s="61"/>
      <c r="I254" s="61"/>
      <c r="J254" s="61"/>
      <c r="K254" s="65"/>
      <c r="L254" s="61"/>
      <c r="M254" s="65"/>
      <c r="N254" s="61"/>
      <c r="O254" s="61"/>
      <c r="P254" s="61"/>
      <c r="Q254" s="61"/>
      <c r="R254" s="61"/>
      <c r="S254" s="61"/>
      <c r="T254" s="61"/>
      <c r="U254" s="65"/>
      <c r="V254" s="65"/>
      <c r="W254" s="61"/>
      <c r="X254" s="61"/>
      <c r="Y254" s="61"/>
      <c r="Z254" s="61"/>
      <c r="AA254" s="62"/>
    </row>
    <row r="255" spans="1:27" ht="12.75">
      <c r="A255" s="63"/>
      <c r="B255" s="63" t="s">
        <v>198</v>
      </c>
      <c r="C255" s="63"/>
      <c r="D255" s="64" t="s">
        <v>199</v>
      </c>
      <c r="E255" s="61"/>
      <c r="F255" s="61"/>
      <c r="G255" s="61">
        <v>0</v>
      </c>
      <c r="H255" s="61">
        <v>6960</v>
      </c>
      <c r="I255" s="61">
        <f>SUM(G255:H255)</f>
        <v>6960</v>
      </c>
      <c r="J255" s="61"/>
      <c r="K255" s="65">
        <f>SUM(I255:J255)</f>
        <v>6960</v>
      </c>
      <c r="L255" s="61"/>
      <c r="M255" s="65">
        <f>SUM(K255:L255)</f>
        <v>6960</v>
      </c>
      <c r="N255" s="61"/>
      <c r="O255" s="61">
        <f>SUM(M255:N255)</f>
        <v>6960</v>
      </c>
      <c r="P255" s="61"/>
      <c r="Q255" s="61">
        <f>SUM(O255:P255)</f>
        <v>6960</v>
      </c>
      <c r="R255" s="61"/>
      <c r="S255" s="61">
        <f>SUM(Q255:R255)</f>
        <v>6960</v>
      </c>
      <c r="T255" s="61"/>
      <c r="U255" s="65">
        <f>SUM(S255:T255)</f>
        <v>6960</v>
      </c>
      <c r="V255" s="65"/>
      <c r="W255" s="61">
        <f>SUM(U255:V255)</f>
        <v>6960</v>
      </c>
      <c r="X255" s="61"/>
      <c r="Y255" s="61">
        <f>SUM(W255:X255)</f>
        <v>6960</v>
      </c>
      <c r="Z255" s="61">
        <v>7055</v>
      </c>
      <c r="AA255" s="62">
        <f>Z255/Y255</f>
        <v>1.0136494252873562</v>
      </c>
    </row>
    <row r="256" spans="1:27" ht="12.75">
      <c r="A256" s="63"/>
      <c r="B256" s="63"/>
      <c r="C256" s="63" t="s">
        <v>7</v>
      </c>
      <c r="D256" s="64" t="s">
        <v>200</v>
      </c>
      <c r="E256" s="61"/>
      <c r="F256" s="61"/>
      <c r="G256" s="61">
        <v>0</v>
      </c>
      <c r="H256" s="61">
        <v>6960</v>
      </c>
      <c r="I256" s="61">
        <f>SUM(G256:H256)</f>
        <v>6960</v>
      </c>
      <c r="J256" s="61"/>
      <c r="K256" s="65">
        <f>SUM(I256:J256)</f>
        <v>6960</v>
      </c>
      <c r="L256" s="61"/>
      <c r="M256" s="65">
        <f>SUM(K256:L256)</f>
        <v>6960</v>
      </c>
      <c r="N256" s="61"/>
      <c r="O256" s="61">
        <f>SUM(M256:N256)</f>
        <v>6960</v>
      </c>
      <c r="P256" s="61"/>
      <c r="Q256" s="61">
        <f>SUM(O256:P256)</f>
        <v>6960</v>
      </c>
      <c r="R256" s="61"/>
      <c r="S256" s="61">
        <f>SUM(Q256:R256)</f>
        <v>6960</v>
      </c>
      <c r="T256" s="61"/>
      <c r="U256" s="65">
        <f>SUM(S256:T256)</f>
        <v>6960</v>
      </c>
      <c r="V256" s="65"/>
      <c r="W256" s="61">
        <f>SUM(U256:V256)</f>
        <v>6960</v>
      </c>
      <c r="X256" s="61"/>
      <c r="Y256" s="61">
        <f>SUM(W256:X256)</f>
        <v>6960</v>
      </c>
      <c r="Z256" s="61">
        <v>7055</v>
      </c>
      <c r="AA256" s="62">
        <f>Z256/Y256</f>
        <v>1.0136494252873562</v>
      </c>
    </row>
    <row r="257" spans="1:27" ht="12.75">
      <c r="A257" s="63"/>
      <c r="B257" s="63"/>
      <c r="C257" s="63"/>
      <c r="D257" s="64"/>
      <c r="E257" s="61"/>
      <c r="F257" s="61"/>
      <c r="G257" s="61"/>
      <c r="H257" s="61"/>
      <c r="I257" s="61"/>
      <c r="J257" s="61"/>
      <c r="K257" s="65"/>
      <c r="L257" s="61"/>
      <c r="M257" s="65"/>
      <c r="N257" s="61"/>
      <c r="O257" s="61"/>
      <c r="P257" s="61"/>
      <c r="Q257" s="61"/>
      <c r="R257" s="61"/>
      <c r="S257" s="61"/>
      <c r="T257" s="61"/>
      <c r="U257" s="65"/>
      <c r="V257" s="65"/>
      <c r="W257" s="61"/>
      <c r="X257" s="61"/>
      <c r="Y257" s="61"/>
      <c r="Z257" s="61"/>
      <c r="AA257" s="62"/>
    </row>
    <row r="258" spans="1:27" ht="12.75">
      <c r="A258" s="63"/>
      <c r="B258" s="63" t="s">
        <v>108</v>
      </c>
      <c r="C258" s="63"/>
      <c r="D258" s="64" t="s">
        <v>109</v>
      </c>
      <c r="E258" s="61">
        <v>160000</v>
      </c>
      <c r="F258" s="61">
        <v>-11000</v>
      </c>
      <c r="G258" s="61">
        <f>SUM(E258:F258)</f>
        <v>149000</v>
      </c>
      <c r="H258" s="61"/>
      <c r="I258" s="61">
        <f>SUM(G258:H258)</f>
        <v>149000</v>
      </c>
      <c r="J258" s="61"/>
      <c r="K258" s="65">
        <f>SUM(I258:J258)</f>
        <v>149000</v>
      </c>
      <c r="L258" s="61"/>
      <c r="M258" s="65">
        <f>SUM(K258:L258)</f>
        <v>149000</v>
      </c>
      <c r="N258" s="61"/>
      <c r="O258" s="61">
        <f>SUM(M258:N258)</f>
        <v>149000</v>
      </c>
      <c r="P258" s="61">
        <v>25276</v>
      </c>
      <c r="Q258" s="61">
        <f>SUM(O258:P258)</f>
        <v>174276</v>
      </c>
      <c r="R258" s="61"/>
      <c r="S258" s="61">
        <f>SUM(Q258:R258)</f>
        <v>174276</v>
      </c>
      <c r="T258" s="61">
        <v>70000</v>
      </c>
      <c r="U258" s="65">
        <f>SUM(S258:T258)</f>
        <v>244276</v>
      </c>
      <c r="V258" s="65"/>
      <c r="W258" s="61">
        <f>SUM(U258:V258)</f>
        <v>244276</v>
      </c>
      <c r="X258" s="61"/>
      <c r="Y258" s="61">
        <f>SUM(W258:X258)</f>
        <v>244276</v>
      </c>
      <c r="Z258" s="61">
        <v>244276</v>
      </c>
      <c r="AA258" s="62">
        <f>Z258/Y258</f>
        <v>1</v>
      </c>
    </row>
    <row r="259" spans="1:27" ht="12.75">
      <c r="A259" s="63"/>
      <c r="B259" s="63"/>
      <c r="C259" s="63" t="s">
        <v>29</v>
      </c>
      <c r="D259" s="64" t="s">
        <v>234</v>
      </c>
      <c r="E259" s="61"/>
      <c r="F259" s="61"/>
      <c r="G259" s="61"/>
      <c r="H259" s="61"/>
      <c r="I259" s="61"/>
      <c r="J259" s="61"/>
      <c r="K259" s="65"/>
      <c r="L259" s="61"/>
      <c r="M259" s="65"/>
      <c r="N259" s="61"/>
      <c r="O259" s="61"/>
      <c r="P259" s="61">
        <v>1276</v>
      </c>
      <c r="Q259" s="61">
        <f>SUM(O259:P259)</f>
        <v>1276</v>
      </c>
      <c r="R259" s="61"/>
      <c r="S259" s="61">
        <f>SUM(Q259:R259)</f>
        <v>1276</v>
      </c>
      <c r="T259" s="61"/>
      <c r="U259" s="65">
        <f>SUM(S259:T259)</f>
        <v>1276</v>
      </c>
      <c r="V259" s="65"/>
      <c r="W259" s="61">
        <f>SUM(U259:V259)</f>
        <v>1276</v>
      </c>
      <c r="X259" s="61"/>
      <c r="Y259" s="61">
        <f>SUM(W259:X259)</f>
        <v>1276</v>
      </c>
      <c r="Z259" s="61">
        <v>1276</v>
      </c>
      <c r="AA259" s="62">
        <f>Z259/Y259</f>
        <v>1</v>
      </c>
    </row>
    <row r="260" spans="1:27" ht="12.75">
      <c r="A260" s="63"/>
      <c r="B260" s="63"/>
      <c r="C260" s="63" t="s">
        <v>23</v>
      </c>
      <c r="D260" s="64" t="s">
        <v>134</v>
      </c>
      <c r="E260" s="61">
        <v>160000</v>
      </c>
      <c r="F260" s="61">
        <v>-11000</v>
      </c>
      <c r="G260" s="61">
        <f>SUM(E260:F260)</f>
        <v>149000</v>
      </c>
      <c r="H260" s="61"/>
      <c r="I260" s="61">
        <f>SUM(G260:H260)</f>
        <v>149000</v>
      </c>
      <c r="J260" s="61"/>
      <c r="K260" s="65">
        <f>SUM(I260:J260)</f>
        <v>149000</v>
      </c>
      <c r="L260" s="61"/>
      <c r="M260" s="65">
        <f>SUM(K260:L260)</f>
        <v>149000</v>
      </c>
      <c r="N260" s="61"/>
      <c r="O260" s="61">
        <f>SUM(M260:N260)</f>
        <v>149000</v>
      </c>
      <c r="P260" s="61">
        <v>24000</v>
      </c>
      <c r="Q260" s="61">
        <f>SUM(O260:P260)</f>
        <v>173000</v>
      </c>
      <c r="R260" s="61"/>
      <c r="S260" s="61">
        <f>SUM(Q260:R260)</f>
        <v>173000</v>
      </c>
      <c r="T260" s="61">
        <v>70000</v>
      </c>
      <c r="U260" s="65">
        <f>SUM(S260:T260)</f>
        <v>243000</v>
      </c>
      <c r="V260" s="65"/>
      <c r="W260" s="61">
        <f>SUM(U260:V260)</f>
        <v>243000</v>
      </c>
      <c r="X260" s="61"/>
      <c r="Y260" s="61">
        <f>SUM(W260:X260)</f>
        <v>243000</v>
      </c>
      <c r="Z260" s="61">
        <v>243000</v>
      </c>
      <c r="AA260" s="62">
        <f>Z260/Y260</f>
        <v>1</v>
      </c>
    </row>
    <row r="261" spans="1:27" ht="12.75">
      <c r="A261" s="63"/>
      <c r="B261" s="63"/>
      <c r="C261" s="63"/>
      <c r="D261" s="64" t="s">
        <v>135</v>
      </c>
      <c r="E261" s="61"/>
      <c r="F261" s="61"/>
      <c r="G261" s="61"/>
      <c r="H261" s="61"/>
      <c r="I261" s="61"/>
      <c r="J261" s="61"/>
      <c r="K261" s="65"/>
      <c r="L261" s="61"/>
      <c r="M261" s="65"/>
      <c r="N261" s="61"/>
      <c r="O261" s="61"/>
      <c r="P261" s="61"/>
      <c r="Q261" s="61"/>
      <c r="R261" s="61"/>
      <c r="S261" s="61"/>
      <c r="T261" s="61"/>
      <c r="U261" s="65"/>
      <c r="V261" s="65"/>
      <c r="W261" s="61"/>
      <c r="X261" s="61"/>
      <c r="Y261" s="61"/>
      <c r="Z261" s="61"/>
      <c r="AA261" s="62"/>
    </row>
    <row r="262" spans="1:27" ht="12.75">
      <c r="A262" s="63"/>
      <c r="B262" s="63"/>
      <c r="C262" s="63"/>
      <c r="D262" s="64" t="s">
        <v>136</v>
      </c>
      <c r="E262" s="61"/>
      <c r="F262" s="61"/>
      <c r="G262" s="61"/>
      <c r="H262" s="61"/>
      <c r="I262" s="61"/>
      <c r="J262" s="61"/>
      <c r="K262" s="65"/>
      <c r="L262" s="61"/>
      <c r="M262" s="65"/>
      <c r="N262" s="61"/>
      <c r="O262" s="61"/>
      <c r="P262" s="61"/>
      <c r="Q262" s="61"/>
      <c r="R262" s="61"/>
      <c r="S262" s="61"/>
      <c r="T262" s="61"/>
      <c r="U262" s="65"/>
      <c r="V262" s="65"/>
      <c r="W262" s="61"/>
      <c r="X262" s="61"/>
      <c r="Y262" s="61"/>
      <c r="Z262" s="61"/>
      <c r="AA262" s="62"/>
    </row>
    <row r="263" spans="1:27" ht="12.75">
      <c r="A263" s="63"/>
      <c r="B263" s="63"/>
      <c r="C263" s="63"/>
      <c r="D263" s="64"/>
      <c r="E263" s="61"/>
      <c r="F263" s="61"/>
      <c r="G263" s="61"/>
      <c r="H263" s="61"/>
      <c r="I263" s="61"/>
      <c r="J263" s="61"/>
      <c r="K263" s="65"/>
      <c r="L263" s="61"/>
      <c r="M263" s="65"/>
      <c r="N263" s="61"/>
      <c r="O263" s="61"/>
      <c r="P263" s="61"/>
      <c r="Q263" s="61"/>
      <c r="R263" s="61"/>
      <c r="S263" s="61"/>
      <c r="T263" s="61"/>
      <c r="U263" s="65"/>
      <c r="V263" s="65"/>
      <c r="W263" s="61"/>
      <c r="X263" s="61"/>
      <c r="Y263" s="61"/>
      <c r="Z263" s="61"/>
      <c r="AA263" s="62"/>
    </row>
    <row r="264" spans="1:27" ht="12.75">
      <c r="A264" s="63"/>
      <c r="B264" s="63" t="s">
        <v>266</v>
      </c>
      <c r="C264" s="63"/>
      <c r="D264" s="64" t="s">
        <v>274</v>
      </c>
      <c r="E264" s="61"/>
      <c r="F264" s="61"/>
      <c r="G264" s="61"/>
      <c r="H264" s="61"/>
      <c r="I264" s="61"/>
      <c r="J264" s="61"/>
      <c r="K264" s="65"/>
      <c r="L264" s="61"/>
      <c r="M264" s="65"/>
      <c r="N264" s="61"/>
      <c r="O264" s="61"/>
      <c r="P264" s="61"/>
      <c r="Q264" s="61"/>
      <c r="R264" s="61"/>
      <c r="S264" s="61"/>
      <c r="T264" s="61"/>
      <c r="U264" s="65"/>
      <c r="V264" s="65"/>
      <c r="W264" s="61"/>
      <c r="X264" s="61"/>
      <c r="Y264" s="61">
        <v>0</v>
      </c>
      <c r="Z264" s="61">
        <v>194</v>
      </c>
      <c r="AA264" s="62" t="e">
        <f>Z264/Y264</f>
        <v>#DIV/0!</v>
      </c>
    </row>
    <row r="265" spans="1:27" ht="12.75">
      <c r="A265" s="63"/>
      <c r="B265" s="63"/>
      <c r="C265" s="63" t="s">
        <v>29</v>
      </c>
      <c r="D265" s="64" t="s">
        <v>234</v>
      </c>
      <c r="E265" s="61"/>
      <c r="F265" s="61"/>
      <c r="G265" s="61"/>
      <c r="H265" s="61"/>
      <c r="I265" s="61"/>
      <c r="J265" s="61"/>
      <c r="K265" s="65"/>
      <c r="L265" s="61"/>
      <c r="M265" s="65"/>
      <c r="N265" s="61"/>
      <c r="O265" s="61"/>
      <c r="P265" s="61"/>
      <c r="Q265" s="61"/>
      <c r="R265" s="61"/>
      <c r="S265" s="61"/>
      <c r="T265" s="61"/>
      <c r="U265" s="65"/>
      <c r="V265" s="65"/>
      <c r="W265" s="61"/>
      <c r="X265" s="61"/>
      <c r="Y265" s="61">
        <v>0</v>
      </c>
      <c r="Z265" s="61">
        <v>194</v>
      </c>
      <c r="AA265" s="62" t="e">
        <f>Z265/Y265</f>
        <v>#DIV/0!</v>
      </c>
    </row>
    <row r="266" spans="1:27" ht="12.75">
      <c r="A266" s="63"/>
      <c r="B266" s="63"/>
      <c r="C266" s="63"/>
      <c r="D266" s="64"/>
      <c r="E266" s="61"/>
      <c r="F266" s="61"/>
      <c r="G266" s="61"/>
      <c r="H266" s="61"/>
      <c r="I266" s="61"/>
      <c r="J266" s="61"/>
      <c r="K266" s="65"/>
      <c r="L266" s="61"/>
      <c r="M266" s="65"/>
      <c r="N266" s="61"/>
      <c r="O266" s="61"/>
      <c r="P266" s="61"/>
      <c r="Q266" s="61"/>
      <c r="R266" s="61"/>
      <c r="S266" s="61"/>
      <c r="T266" s="61"/>
      <c r="U266" s="65"/>
      <c r="V266" s="65"/>
      <c r="W266" s="61"/>
      <c r="X266" s="61"/>
      <c r="Y266" s="61"/>
      <c r="Z266" s="61"/>
      <c r="AA266" s="62"/>
    </row>
    <row r="267" spans="1:27" ht="12.75">
      <c r="A267" s="63"/>
      <c r="B267" s="63" t="s">
        <v>244</v>
      </c>
      <c r="C267" s="63"/>
      <c r="D267" s="64" t="s">
        <v>102</v>
      </c>
      <c r="E267" s="61"/>
      <c r="F267" s="61"/>
      <c r="G267" s="61"/>
      <c r="H267" s="61"/>
      <c r="I267" s="61"/>
      <c r="J267" s="61"/>
      <c r="K267" s="65"/>
      <c r="L267" s="61"/>
      <c r="M267" s="65"/>
      <c r="N267" s="61"/>
      <c r="O267" s="61"/>
      <c r="P267" s="61"/>
      <c r="Q267" s="61">
        <v>0</v>
      </c>
      <c r="R267" s="61">
        <v>75000</v>
      </c>
      <c r="S267" s="61">
        <f>SUM(Q267:R267)</f>
        <v>75000</v>
      </c>
      <c r="T267" s="61"/>
      <c r="U267" s="65">
        <f>SUM(S267:T267)</f>
        <v>75000</v>
      </c>
      <c r="V267" s="65"/>
      <c r="W267" s="61">
        <f>SUM(U267:V267)</f>
        <v>75000</v>
      </c>
      <c r="X267" s="61"/>
      <c r="Y267" s="61">
        <f>SUM(W267:X267)</f>
        <v>75000</v>
      </c>
      <c r="Z267" s="61">
        <v>75000</v>
      </c>
      <c r="AA267" s="62">
        <f>Z267/Y267</f>
        <v>1</v>
      </c>
    </row>
    <row r="268" spans="1:27" ht="12.75">
      <c r="A268" s="63"/>
      <c r="B268" s="63"/>
      <c r="C268" s="63" t="s">
        <v>174</v>
      </c>
      <c r="D268" s="64" t="s">
        <v>245</v>
      </c>
      <c r="E268" s="61"/>
      <c r="F268" s="61"/>
      <c r="G268" s="61"/>
      <c r="H268" s="61"/>
      <c r="I268" s="61"/>
      <c r="J268" s="61"/>
      <c r="K268" s="65"/>
      <c r="L268" s="61"/>
      <c r="M268" s="65"/>
      <c r="N268" s="61"/>
      <c r="O268" s="61"/>
      <c r="P268" s="61"/>
      <c r="Q268" s="61">
        <v>0</v>
      </c>
      <c r="R268" s="61">
        <v>75000</v>
      </c>
      <c r="S268" s="61">
        <f>SUM(Q268:R268)</f>
        <v>75000</v>
      </c>
      <c r="T268" s="61"/>
      <c r="U268" s="65">
        <f>SUM(S268:T268)</f>
        <v>75000</v>
      </c>
      <c r="V268" s="65"/>
      <c r="W268" s="61">
        <f>SUM(U268:V268)</f>
        <v>75000</v>
      </c>
      <c r="X268" s="61"/>
      <c r="Y268" s="61">
        <f>SUM(W268:X268)</f>
        <v>75000</v>
      </c>
      <c r="Z268" s="61">
        <v>75000</v>
      </c>
      <c r="AA268" s="62">
        <f>Z268/Y268</f>
        <v>1</v>
      </c>
    </row>
    <row r="269" spans="1:27" ht="12.75">
      <c r="A269" s="63"/>
      <c r="B269" s="63"/>
      <c r="C269" s="63"/>
      <c r="D269" s="64" t="s">
        <v>246</v>
      </c>
      <c r="E269" s="61"/>
      <c r="F269" s="61"/>
      <c r="G269" s="61"/>
      <c r="H269" s="61"/>
      <c r="I269" s="61"/>
      <c r="J269" s="61"/>
      <c r="K269" s="65"/>
      <c r="L269" s="61"/>
      <c r="M269" s="65"/>
      <c r="N269" s="61"/>
      <c r="O269" s="61"/>
      <c r="P269" s="61"/>
      <c r="Q269" s="61"/>
      <c r="R269" s="61"/>
      <c r="S269" s="61"/>
      <c r="T269" s="61"/>
      <c r="U269" s="65"/>
      <c r="V269" s="65"/>
      <c r="W269" s="61"/>
      <c r="X269" s="61"/>
      <c r="Y269" s="61"/>
      <c r="Z269" s="61"/>
      <c r="AA269" s="62"/>
    </row>
    <row r="270" spans="1:27" ht="12.75">
      <c r="A270" s="63"/>
      <c r="B270" s="63"/>
      <c r="C270" s="63"/>
      <c r="D270" s="64"/>
      <c r="E270" s="61"/>
      <c r="F270" s="61"/>
      <c r="G270" s="61"/>
      <c r="H270" s="61"/>
      <c r="I270" s="61"/>
      <c r="J270" s="61"/>
      <c r="K270" s="65"/>
      <c r="L270" s="61"/>
      <c r="M270" s="65"/>
      <c r="N270" s="61"/>
      <c r="O270" s="61"/>
      <c r="P270" s="61"/>
      <c r="Q270" s="61"/>
      <c r="R270" s="61"/>
      <c r="S270" s="61"/>
      <c r="T270" s="61"/>
      <c r="U270" s="65"/>
      <c r="V270" s="65"/>
      <c r="W270" s="61"/>
      <c r="X270" s="61"/>
      <c r="Y270" s="61"/>
      <c r="Z270" s="61"/>
      <c r="AA270" s="62"/>
    </row>
    <row r="271" spans="1:27" ht="12.75">
      <c r="A271" s="53" t="s">
        <v>211</v>
      </c>
      <c r="B271" s="53"/>
      <c r="C271" s="53"/>
      <c r="D271" s="54" t="s">
        <v>212</v>
      </c>
      <c r="E271" s="55"/>
      <c r="F271" s="55"/>
      <c r="G271" s="55">
        <v>0</v>
      </c>
      <c r="H271" s="55">
        <v>10120</v>
      </c>
      <c r="I271" s="55">
        <f>SUM(G271:H271)</f>
        <v>10120</v>
      </c>
      <c r="J271" s="55"/>
      <c r="K271" s="56">
        <f>SUM(I271:J271)</f>
        <v>10120</v>
      </c>
      <c r="L271" s="55"/>
      <c r="M271" s="56">
        <f>SUM(K271:L271)</f>
        <v>10120</v>
      </c>
      <c r="N271" s="55"/>
      <c r="O271" s="55">
        <f>SUM(M271:N271)</f>
        <v>10120</v>
      </c>
      <c r="P271" s="55">
        <v>52002</v>
      </c>
      <c r="Q271" s="55">
        <f>SUM(O271:P271)</f>
        <v>62122</v>
      </c>
      <c r="R271" s="55"/>
      <c r="S271" s="55">
        <f>SUM(Q271:R271)</f>
        <v>62122</v>
      </c>
      <c r="T271" s="55"/>
      <c r="U271" s="56">
        <f>SUM(S271:T271)</f>
        <v>62122</v>
      </c>
      <c r="V271" s="56">
        <v>500</v>
      </c>
      <c r="W271" s="55">
        <f>SUM(U271:V271)</f>
        <v>62622</v>
      </c>
      <c r="X271" s="55"/>
      <c r="Y271" s="55">
        <f>SUM(W271:X271)</f>
        <v>62622</v>
      </c>
      <c r="Z271" s="55">
        <v>62622</v>
      </c>
      <c r="AA271" s="57">
        <f>Z271/Y271</f>
        <v>1</v>
      </c>
    </row>
    <row r="272" spans="1:27" ht="12.75">
      <c r="A272" s="63"/>
      <c r="B272" s="63" t="s">
        <v>232</v>
      </c>
      <c r="C272" s="63"/>
      <c r="D272" s="64" t="s">
        <v>233</v>
      </c>
      <c r="E272" s="61"/>
      <c r="F272" s="61"/>
      <c r="G272" s="61"/>
      <c r="H272" s="61"/>
      <c r="I272" s="61"/>
      <c r="J272" s="61"/>
      <c r="K272" s="65"/>
      <c r="L272" s="61"/>
      <c r="M272" s="65"/>
      <c r="N272" s="61"/>
      <c r="O272" s="61"/>
      <c r="P272" s="61">
        <v>52002</v>
      </c>
      <c r="Q272" s="61">
        <f>SUM(O272:P272)</f>
        <v>52002</v>
      </c>
      <c r="R272" s="61"/>
      <c r="S272" s="61">
        <f>SUM(Q272:R272)</f>
        <v>52002</v>
      </c>
      <c r="T272" s="61"/>
      <c r="U272" s="65">
        <f>SUM(S272:T272)</f>
        <v>52002</v>
      </c>
      <c r="V272" s="65"/>
      <c r="W272" s="61">
        <f>SUM(U272:V272)</f>
        <v>52002</v>
      </c>
      <c r="X272" s="61"/>
      <c r="Y272" s="61">
        <f>SUM(W272:X272)</f>
        <v>52002</v>
      </c>
      <c r="Z272" s="61">
        <v>52002</v>
      </c>
      <c r="AA272" s="62">
        <f>Z272/Y272</f>
        <v>1</v>
      </c>
    </row>
    <row r="273" spans="1:27" ht="12.75">
      <c r="A273" s="63"/>
      <c r="B273" s="63"/>
      <c r="C273" s="63" t="s">
        <v>29</v>
      </c>
      <c r="D273" s="64" t="s">
        <v>234</v>
      </c>
      <c r="E273" s="61"/>
      <c r="F273" s="61"/>
      <c r="G273" s="61"/>
      <c r="H273" s="61"/>
      <c r="I273" s="61"/>
      <c r="J273" s="61"/>
      <c r="K273" s="65"/>
      <c r="L273" s="61"/>
      <c r="M273" s="65"/>
      <c r="N273" s="61"/>
      <c r="O273" s="61"/>
      <c r="P273" s="61">
        <v>52002</v>
      </c>
      <c r="Q273" s="61">
        <f>SUM(O273:P273)</f>
        <v>52002</v>
      </c>
      <c r="R273" s="61"/>
      <c r="S273" s="61">
        <f>SUM(Q273:R273)</f>
        <v>52002</v>
      </c>
      <c r="T273" s="61"/>
      <c r="U273" s="65">
        <f>SUM(S273:T273)</f>
        <v>52002</v>
      </c>
      <c r="V273" s="65"/>
      <c r="W273" s="61">
        <f>SUM(U273:V273)</f>
        <v>52002</v>
      </c>
      <c r="X273" s="61"/>
      <c r="Y273" s="61">
        <f>SUM(W273:X273)</f>
        <v>52002</v>
      </c>
      <c r="Z273" s="61">
        <v>52002</v>
      </c>
      <c r="AA273" s="62">
        <f>Z273/Y273</f>
        <v>1</v>
      </c>
    </row>
    <row r="274" spans="1:27" ht="12.75">
      <c r="A274" s="63"/>
      <c r="B274" s="63"/>
      <c r="C274" s="63"/>
      <c r="D274" s="64"/>
      <c r="E274" s="61"/>
      <c r="F274" s="61"/>
      <c r="G274" s="61"/>
      <c r="H274" s="61"/>
      <c r="I274" s="61"/>
      <c r="J274" s="61"/>
      <c r="K274" s="65"/>
      <c r="L274" s="61"/>
      <c r="M274" s="65"/>
      <c r="N274" s="61"/>
      <c r="O274" s="61"/>
      <c r="P274" s="61"/>
      <c r="Q274" s="61"/>
      <c r="R274" s="61"/>
      <c r="S274" s="61"/>
      <c r="T274" s="61"/>
      <c r="U274" s="65"/>
      <c r="V274" s="65"/>
      <c r="W274" s="61"/>
      <c r="X274" s="61"/>
      <c r="Y274" s="61"/>
      <c r="Z274" s="61"/>
      <c r="AA274" s="62"/>
    </row>
    <row r="275" spans="1:27" ht="12.75">
      <c r="A275" s="63"/>
      <c r="B275" s="63" t="s">
        <v>213</v>
      </c>
      <c r="C275" s="63"/>
      <c r="D275" s="64" t="s">
        <v>214</v>
      </c>
      <c r="E275" s="61"/>
      <c r="F275" s="61"/>
      <c r="G275" s="61">
        <v>0</v>
      </c>
      <c r="H275" s="61">
        <v>10120</v>
      </c>
      <c r="I275" s="61">
        <f>SUM(G275:H275)</f>
        <v>10120</v>
      </c>
      <c r="J275" s="61"/>
      <c r="K275" s="65">
        <f>SUM(I275:J275)</f>
        <v>10120</v>
      </c>
      <c r="L275" s="61"/>
      <c r="M275" s="65">
        <f>SUM(K275:L275)</f>
        <v>10120</v>
      </c>
      <c r="N275" s="61"/>
      <c r="O275" s="61">
        <f>SUM(M275:N275)</f>
        <v>10120</v>
      </c>
      <c r="P275" s="61"/>
      <c r="Q275" s="61">
        <f>SUM(O275:P275)</f>
        <v>10120</v>
      </c>
      <c r="R275" s="61"/>
      <c r="S275" s="61">
        <f>SUM(Q275:R275)</f>
        <v>10120</v>
      </c>
      <c r="T275" s="61"/>
      <c r="U275" s="65">
        <f>SUM(S275:T275)</f>
        <v>10120</v>
      </c>
      <c r="V275" s="65">
        <v>500</v>
      </c>
      <c r="W275" s="61">
        <f>SUM(U275:V275)</f>
        <v>10620</v>
      </c>
      <c r="X275" s="61"/>
      <c r="Y275" s="61">
        <f>SUM(W275:X275)</f>
        <v>10620</v>
      </c>
      <c r="Z275" s="61">
        <v>10620</v>
      </c>
      <c r="AA275" s="62">
        <f>Z275/Y275</f>
        <v>1</v>
      </c>
    </row>
    <row r="276" spans="1:27" ht="12.75">
      <c r="A276" s="63"/>
      <c r="B276" s="63"/>
      <c r="C276" s="63" t="s">
        <v>215</v>
      </c>
      <c r="D276" s="64" t="s">
        <v>216</v>
      </c>
      <c r="E276" s="61"/>
      <c r="F276" s="61"/>
      <c r="G276" s="61">
        <v>0</v>
      </c>
      <c r="H276" s="61">
        <v>10120</v>
      </c>
      <c r="I276" s="61">
        <f>SUM(G276:H276)</f>
        <v>10120</v>
      </c>
      <c r="J276" s="61"/>
      <c r="K276" s="65">
        <f>SUM(I276:J276)</f>
        <v>10120</v>
      </c>
      <c r="L276" s="61"/>
      <c r="M276" s="65">
        <f>SUM(K276:L276)</f>
        <v>10120</v>
      </c>
      <c r="N276" s="61"/>
      <c r="O276" s="61">
        <f>SUM(M276:N276)</f>
        <v>10120</v>
      </c>
      <c r="P276" s="61"/>
      <c r="Q276" s="61">
        <f>SUM(O276:P276)</f>
        <v>10120</v>
      </c>
      <c r="R276" s="61"/>
      <c r="S276" s="61">
        <f>SUM(Q276:R276)</f>
        <v>10120</v>
      </c>
      <c r="T276" s="61"/>
      <c r="U276" s="65">
        <f>SUM(S276:T276)</f>
        <v>10120</v>
      </c>
      <c r="V276" s="65"/>
      <c r="W276" s="61">
        <f>SUM(U276:V276)</f>
        <v>10120</v>
      </c>
      <c r="X276" s="61"/>
      <c r="Y276" s="61">
        <f>SUM(W276:X276)</f>
        <v>10120</v>
      </c>
      <c r="Z276" s="61">
        <v>10120</v>
      </c>
      <c r="AA276" s="62">
        <f>Z276/Y276</f>
        <v>1</v>
      </c>
    </row>
    <row r="277" spans="1:27" ht="12.75">
      <c r="A277" s="67"/>
      <c r="B277" s="67"/>
      <c r="C277" s="67"/>
      <c r="D277" s="68" t="s">
        <v>197</v>
      </c>
      <c r="E277" s="69"/>
      <c r="F277" s="69"/>
      <c r="G277" s="69"/>
      <c r="H277" s="69"/>
      <c r="I277" s="69"/>
      <c r="J277" s="69"/>
      <c r="K277" s="70"/>
      <c r="L277" s="69"/>
      <c r="M277" s="70"/>
      <c r="N277" s="69"/>
      <c r="O277" s="69"/>
      <c r="P277" s="69"/>
      <c r="Q277" s="69"/>
      <c r="R277" s="61"/>
      <c r="S277" s="61"/>
      <c r="T277" s="61"/>
      <c r="U277" s="65"/>
      <c r="V277" s="65"/>
      <c r="W277" s="61"/>
      <c r="X277" s="61"/>
      <c r="Y277" s="61"/>
      <c r="Z277" s="61"/>
      <c r="AA277" s="62"/>
    </row>
    <row r="278" spans="1:27" ht="12.75">
      <c r="A278" s="67"/>
      <c r="B278" s="67"/>
      <c r="C278" s="67" t="s">
        <v>256</v>
      </c>
      <c r="D278" s="68" t="s">
        <v>257</v>
      </c>
      <c r="E278" s="69"/>
      <c r="F278" s="69"/>
      <c r="G278" s="69"/>
      <c r="H278" s="69"/>
      <c r="I278" s="69"/>
      <c r="J278" s="69"/>
      <c r="K278" s="70"/>
      <c r="L278" s="69"/>
      <c r="M278" s="70"/>
      <c r="N278" s="69"/>
      <c r="O278" s="69"/>
      <c r="P278" s="69"/>
      <c r="Q278" s="69"/>
      <c r="R278" s="61"/>
      <c r="S278" s="61"/>
      <c r="T278" s="61"/>
      <c r="U278" s="65"/>
      <c r="V278" s="65">
        <v>500</v>
      </c>
      <c r="W278" s="61">
        <f>SUM(U278:V278)</f>
        <v>500</v>
      </c>
      <c r="X278" s="61"/>
      <c r="Y278" s="61">
        <f>SUM(W278:X278)</f>
        <v>500</v>
      </c>
      <c r="Z278" s="61">
        <v>500</v>
      </c>
      <c r="AA278" s="62">
        <f>Z278/Y278</f>
        <v>1</v>
      </c>
    </row>
    <row r="279" spans="1:27" ht="12.75">
      <c r="A279" s="67"/>
      <c r="B279" s="67"/>
      <c r="C279" s="67"/>
      <c r="D279" s="68"/>
      <c r="E279" s="69"/>
      <c r="F279" s="69"/>
      <c r="G279" s="69"/>
      <c r="H279" s="69"/>
      <c r="I279" s="69"/>
      <c r="J279" s="69"/>
      <c r="K279" s="70"/>
      <c r="L279" s="69"/>
      <c r="M279" s="70"/>
      <c r="N279" s="69"/>
      <c r="O279" s="69"/>
      <c r="P279" s="69"/>
      <c r="Q279" s="69"/>
      <c r="R279" s="61"/>
      <c r="S279" s="61"/>
      <c r="T279" s="61"/>
      <c r="U279" s="65"/>
      <c r="V279" s="65"/>
      <c r="W279" s="61"/>
      <c r="X279" s="61"/>
      <c r="Y279" s="61"/>
      <c r="Z279" s="61"/>
      <c r="AA279" s="62"/>
    </row>
    <row r="280" spans="1:27" s="4" customFormat="1" ht="12.75">
      <c r="A280" s="71" t="s">
        <v>237</v>
      </c>
      <c r="B280" s="71"/>
      <c r="C280" s="71"/>
      <c r="D280" s="72" t="s">
        <v>236</v>
      </c>
      <c r="E280" s="73"/>
      <c r="F280" s="73"/>
      <c r="G280" s="73"/>
      <c r="H280" s="73"/>
      <c r="I280" s="73"/>
      <c r="J280" s="73"/>
      <c r="K280" s="74"/>
      <c r="L280" s="73"/>
      <c r="M280" s="74"/>
      <c r="N280" s="73"/>
      <c r="O280" s="73"/>
      <c r="P280" s="73">
        <v>5000</v>
      </c>
      <c r="Q280" s="73">
        <f>SUM(P280)</f>
        <v>5000</v>
      </c>
      <c r="R280" s="55"/>
      <c r="S280" s="55">
        <f>SUM(Q280:R280)</f>
        <v>5000</v>
      </c>
      <c r="T280" s="55"/>
      <c r="U280" s="56">
        <f>SUM(S280:T280)</f>
        <v>5000</v>
      </c>
      <c r="V280" s="56"/>
      <c r="W280" s="55">
        <f>SUM(U280:V280)</f>
        <v>5000</v>
      </c>
      <c r="X280" s="55"/>
      <c r="Y280" s="55">
        <f>SUM(W280:X280)</f>
        <v>5000</v>
      </c>
      <c r="Z280" s="55">
        <v>5000</v>
      </c>
      <c r="AA280" s="57">
        <f>Z280/Y280</f>
        <v>1</v>
      </c>
    </row>
    <row r="281" spans="1:27" ht="12.75">
      <c r="A281" s="67"/>
      <c r="B281" s="67" t="s">
        <v>238</v>
      </c>
      <c r="C281" s="67"/>
      <c r="D281" s="68" t="s">
        <v>102</v>
      </c>
      <c r="E281" s="69"/>
      <c r="F281" s="69"/>
      <c r="G281" s="69"/>
      <c r="H281" s="69"/>
      <c r="I281" s="69"/>
      <c r="J281" s="69"/>
      <c r="K281" s="70"/>
      <c r="L281" s="69"/>
      <c r="M281" s="70"/>
      <c r="N281" s="69"/>
      <c r="O281" s="69"/>
      <c r="P281" s="69">
        <v>5000</v>
      </c>
      <c r="Q281" s="69">
        <f>SUM(P281)</f>
        <v>5000</v>
      </c>
      <c r="R281" s="61"/>
      <c r="S281" s="61">
        <f>SUM(Q281:R281)</f>
        <v>5000</v>
      </c>
      <c r="T281" s="61"/>
      <c r="U281" s="65">
        <f>SUM(S281:T281)</f>
        <v>5000</v>
      </c>
      <c r="V281" s="65"/>
      <c r="W281" s="61">
        <f>SUM(U281:V281)</f>
        <v>5000</v>
      </c>
      <c r="X281" s="61"/>
      <c r="Y281" s="61">
        <f>SUM(W281:X281)</f>
        <v>5000</v>
      </c>
      <c r="Z281" s="61">
        <v>5000</v>
      </c>
      <c r="AA281" s="62">
        <f>Z281/Y281</f>
        <v>1</v>
      </c>
    </row>
    <row r="282" spans="1:27" ht="12.75">
      <c r="A282" s="67"/>
      <c r="B282" s="67"/>
      <c r="C282" s="67" t="s">
        <v>239</v>
      </c>
      <c r="D282" s="68" t="s">
        <v>240</v>
      </c>
      <c r="E282" s="69"/>
      <c r="F282" s="69"/>
      <c r="G282" s="69"/>
      <c r="H282" s="69"/>
      <c r="I282" s="69"/>
      <c r="J282" s="69"/>
      <c r="K282" s="70"/>
      <c r="L282" s="69"/>
      <c r="M282" s="70"/>
      <c r="N282" s="69"/>
      <c r="O282" s="69"/>
      <c r="P282" s="69">
        <v>5000</v>
      </c>
      <c r="Q282" s="69">
        <f>SUM(P282)</f>
        <v>5000</v>
      </c>
      <c r="R282" s="61"/>
      <c r="S282" s="61">
        <f>SUM(Q282:R282)</f>
        <v>5000</v>
      </c>
      <c r="T282" s="61"/>
      <c r="U282" s="65">
        <f>SUM(S282:T282)</f>
        <v>5000</v>
      </c>
      <c r="V282" s="65"/>
      <c r="W282" s="61">
        <f>SUM(U282:V282)</f>
        <v>5000</v>
      </c>
      <c r="X282" s="61"/>
      <c r="Y282" s="61">
        <f>SUM(W282:X282)</f>
        <v>5000</v>
      </c>
      <c r="Z282" s="61">
        <v>5000</v>
      </c>
      <c r="AA282" s="62">
        <f>Z282/Y282</f>
        <v>1</v>
      </c>
    </row>
    <row r="283" spans="1:27" ht="12.75">
      <c r="A283" s="67"/>
      <c r="B283" s="67"/>
      <c r="C283" s="67"/>
      <c r="D283" s="68" t="s">
        <v>241</v>
      </c>
      <c r="E283" s="69"/>
      <c r="F283" s="69"/>
      <c r="G283" s="69"/>
      <c r="H283" s="69"/>
      <c r="I283" s="69"/>
      <c r="J283" s="69"/>
      <c r="K283" s="70"/>
      <c r="L283" s="69"/>
      <c r="M283" s="70"/>
      <c r="N283" s="69"/>
      <c r="O283" s="69"/>
      <c r="P283" s="69"/>
      <c r="Q283" s="69"/>
      <c r="R283" s="61"/>
      <c r="S283" s="61"/>
      <c r="T283" s="61"/>
      <c r="U283" s="65"/>
      <c r="V283" s="65"/>
      <c r="W283" s="61"/>
      <c r="X283" s="61"/>
      <c r="Y283" s="61"/>
      <c r="Z283" s="61"/>
      <c r="AA283" s="62"/>
    </row>
    <row r="284" spans="1:27" ht="12.75">
      <c r="A284" s="67"/>
      <c r="B284" s="67"/>
      <c r="C284" s="67"/>
      <c r="D284" s="68" t="s">
        <v>242</v>
      </c>
      <c r="E284" s="69"/>
      <c r="F284" s="69"/>
      <c r="G284" s="69"/>
      <c r="H284" s="69"/>
      <c r="I284" s="69"/>
      <c r="J284" s="69"/>
      <c r="K284" s="70"/>
      <c r="L284" s="69"/>
      <c r="M284" s="70"/>
      <c r="N284" s="69"/>
      <c r="O284" s="69"/>
      <c r="P284" s="69"/>
      <c r="Q284" s="69"/>
      <c r="R284" s="61"/>
      <c r="S284" s="61"/>
      <c r="T284" s="61"/>
      <c r="U284" s="65"/>
      <c r="V284" s="65"/>
      <c r="W284" s="61"/>
      <c r="X284" s="61"/>
      <c r="Y284" s="61"/>
      <c r="Z284" s="61"/>
      <c r="AA284" s="62"/>
    </row>
    <row r="285" spans="1:27" ht="13.5" thickBot="1">
      <c r="A285" s="67"/>
      <c r="B285" s="67"/>
      <c r="C285" s="67"/>
      <c r="D285" s="68"/>
      <c r="E285" s="69"/>
      <c r="F285" s="69"/>
      <c r="G285" s="69"/>
      <c r="H285" s="69"/>
      <c r="I285" s="69"/>
      <c r="J285" s="69"/>
      <c r="K285" s="70"/>
      <c r="L285" s="69"/>
      <c r="M285" s="70"/>
      <c r="N285" s="69"/>
      <c r="O285" s="69"/>
      <c r="P285" s="69"/>
      <c r="Q285" s="69"/>
      <c r="R285" s="69"/>
      <c r="S285" s="69"/>
      <c r="T285" s="69"/>
      <c r="U285" s="70"/>
      <c r="V285" s="70"/>
      <c r="W285" s="69"/>
      <c r="X285" s="69"/>
      <c r="Y285" s="69"/>
      <c r="Z285" s="69"/>
      <c r="AA285" s="75"/>
    </row>
    <row r="286" spans="1:27" ht="12.75">
      <c r="A286" s="76"/>
      <c r="B286" s="77"/>
      <c r="C286" s="77"/>
      <c r="D286" s="78"/>
      <c r="E286" s="20"/>
      <c r="F286" s="79"/>
      <c r="G286" s="20"/>
      <c r="H286" s="20"/>
      <c r="I286" s="80"/>
      <c r="J286" s="19"/>
      <c r="K286" s="20"/>
      <c r="L286" s="19"/>
      <c r="M286" s="19"/>
      <c r="N286" s="19"/>
      <c r="O286" s="20"/>
      <c r="P286" s="19"/>
      <c r="Q286" s="20"/>
      <c r="R286" s="19"/>
      <c r="S286" s="20"/>
      <c r="T286" s="19"/>
      <c r="U286" s="19"/>
      <c r="V286" s="19"/>
      <c r="W286" s="20"/>
      <c r="X286" s="19"/>
      <c r="Y286" s="20"/>
      <c r="Z286" s="19"/>
      <c r="AA286" s="21"/>
    </row>
    <row r="287" spans="1:27" ht="13.5" thickBot="1">
      <c r="A287" s="81"/>
      <c r="B287" s="82"/>
      <c r="C287" s="82"/>
      <c r="D287" s="83" t="s">
        <v>223</v>
      </c>
      <c r="E287" s="84">
        <f>SUM(E7:E286)/3</f>
        <v>16583277</v>
      </c>
      <c r="F287" s="85">
        <f>SUM(F14:F262)/3</f>
        <v>-27620</v>
      </c>
      <c r="G287" s="84">
        <f>SUM(G14:G262)/3</f>
        <v>16555657</v>
      </c>
      <c r="H287" s="84">
        <f aca="true" t="shared" si="24" ref="H287:Z287">SUM(H14:H285)/3</f>
        <v>372610</v>
      </c>
      <c r="I287" s="86">
        <f t="shared" si="24"/>
        <v>16928267</v>
      </c>
      <c r="J287" s="86">
        <f t="shared" si="24"/>
        <v>50111</v>
      </c>
      <c r="K287" s="84">
        <f t="shared" si="24"/>
        <v>16978378</v>
      </c>
      <c r="L287" s="84">
        <f t="shared" si="24"/>
        <v>15200</v>
      </c>
      <c r="M287" s="87">
        <f t="shared" si="24"/>
        <v>16993578</v>
      </c>
      <c r="N287" s="87">
        <f t="shared" si="24"/>
        <v>85360</v>
      </c>
      <c r="O287" s="84">
        <f t="shared" si="24"/>
        <v>17078938</v>
      </c>
      <c r="P287" s="87">
        <f t="shared" si="24"/>
        <v>9958</v>
      </c>
      <c r="Q287" s="84">
        <f t="shared" si="24"/>
        <v>17088896</v>
      </c>
      <c r="R287" s="84">
        <f t="shared" si="24"/>
        <v>-314738</v>
      </c>
      <c r="S287" s="84">
        <f t="shared" si="24"/>
        <v>16774158</v>
      </c>
      <c r="T287" s="84">
        <f t="shared" si="24"/>
        <v>259431</v>
      </c>
      <c r="U287" s="87">
        <f t="shared" si="24"/>
        <v>17033589</v>
      </c>
      <c r="V287" s="87">
        <f t="shared" si="24"/>
        <v>-27568</v>
      </c>
      <c r="W287" s="84">
        <f t="shared" si="24"/>
        <v>17006021</v>
      </c>
      <c r="X287" s="84">
        <f t="shared" si="24"/>
        <v>46271</v>
      </c>
      <c r="Y287" s="84">
        <f t="shared" si="24"/>
        <v>17052292</v>
      </c>
      <c r="Z287" s="87">
        <f t="shared" si="24"/>
        <v>16839344</v>
      </c>
      <c r="AA287" s="88">
        <f>Z287/Y287</f>
        <v>0.9875120599623792</v>
      </c>
    </row>
    <row r="288" spans="1:27" ht="12.75">
      <c r="A288" s="89"/>
      <c r="B288" s="89"/>
      <c r="C288" s="89"/>
      <c r="D288" s="90"/>
      <c r="E288" s="91"/>
      <c r="F288" s="92"/>
      <c r="G288" s="92"/>
      <c r="H288" s="92"/>
      <c r="I288" s="92"/>
      <c r="J288" s="7"/>
      <c r="K288" s="7"/>
      <c r="L288" s="7"/>
      <c r="M288" s="7"/>
      <c r="N288" s="92"/>
      <c r="O288" s="92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8"/>
    </row>
    <row r="289" spans="1:27" ht="12.75">
      <c r="A289" s="89"/>
      <c r="B289" s="89"/>
      <c r="C289" s="89"/>
      <c r="D289" s="90"/>
      <c r="E289" s="91"/>
      <c r="F289" s="92"/>
      <c r="G289" s="92"/>
      <c r="H289" s="92"/>
      <c r="I289" s="92"/>
      <c r="J289" s="7"/>
      <c r="K289" s="7"/>
      <c r="L289" s="7"/>
      <c r="M289" s="7"/>
      <c r="N289" s="92"/>
      <c r="O289" s="92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8"/>
    </row>
    <row r="290" spans="1:27" ht="12.75">
      <c r="A290" s="89" t="s">
        <v>281</v>
      </c>
      <c r="B290" s="89"/>
      <c r="C290" s="89"/>
      <c r="D290" s="90"/>
      <c r="E290" s="91"/>
      <c r="F290" s="92"/>
      <c r="G290" s="92"/>
      <c r="H290" s="92"/>
      <c r="I290" s="92"/>
      <c r="J290" s="7"/>
      <c r="K290" s="7"/>
      <c r="L290" s="7"/>
      <c r="M290" s="7"/>
      <c r="N290" s="92"/>
      <c r="O290" s="92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8"/>
    </row>
    <row r="291" spans="1:27" ht="12.75">
      <c r="A291" s="89"/>
      <c r="B291" s="89"/>
      <c r="C291" s="89"/>
      <c r="D291" s="90"/>
      <c r="E291" s="91"/>
      <c r="F291" s="92"/>
      <c r="G291" s="92"/>
      <c r="H291" s="92"/>
      <c r="I291" s="92"/>
      <c r="J291" s="7"/>
      <c r="K291" s="7"/>
      <c r="L291" s="7"/>
      <c r="M291" s="7"/>
      <c r="N291" s="92"/>
      <c r="O291" s="92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8"/>
    </row>
    <row r="292" spans="1:27" ht="12.75">
      <c r="A292" s="3"/>
      <c r="B292" s="3"/>
      <c r="C292" s="3"/>
      <c r="D292" s="3"/>
      <c r="E292" s="3"/>
      <c r="F292" s="3"/>
      <c r="G292" s="3"/>
      <c r="H292" s="3"/>
      <c r="I292" s="3"/>
      <c r="J292" s="7"/>
      <c r="K292" s="7"/>
      <c r="L292" s="7"/>
      <c r="M292" s="7"/>
      <c r="N292" s="92"/>
      <c r="O292" s="92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8"/>
    </row>
    <row r="293" spans="1:27" ht="12.75">
      <c r="A293" s="3" t="s">
        <v>280</v>
      </c>
      <c r="B293" s="3"/>
      <c r="C293" s="3"/>
      <c r="D293" s="3"/>
      <c r="E293" s="3"/>
      <c r="F293" s="3"/>
      <c r="G293" s="3"/>
      <c r="H293" s="3"/>
      <c r="I293" s="3"/>
      <c r="J293" s="7"/>
      <c r="K293" s="7"/>
      <c r="L293" s="7"/>
      <c r="M293" s="7"/>
      <c r="N293" s="92"/>
      <c r="O293" s="92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8"/>
    </row>
    <row r="294" spans="1:27" ht="12.75">
      <c r="A294" s="3"/>
      <c r="B294" s="3"/>
      <c r="C294" s="3"/>
      <c r="D294" s="3"/>
      <c r="E294" s="3"/>
      <c r="F294" s="3"/>
      <c r="G294" s="3"/>
      <c r="H294" s="3"/>
      <c r="I294" s="3"/>
      <c r="J294" s="7"/>
      <c r="K294" s="7"/>
      <c r="L294" s="7"/>
      <c r="M294" s="7"/>
      <c r="N294" s="92"/>
      <c r="O294" s="92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8"/>
    </row>
    <row r="295" spans="1:27" ht="13.5" thickBot="1">
      <c r="A295" s="3"/>
      <c r="B295" s="3"/>
      <c r="C295" s="3"/>
      <c r="D295" s="3"/>
      <c r="E295" s="3"/>
      <c r="F295" s="3"/>
      <c r="G295" s="3"/>
      <c r="H295" s="3"/>
      <c r="I295" s="3"/>
      <c r="J295" s="7"/>
      <c r="K295" s="7"/>
      <c r="L295" s="7"/>
      <c r="M295" s="7"/>
      <c r="N295" s="92"/>
      <c r="O295" s="92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8"/>
    </row>
    <row r="296" spans="1:27" ht="12.75">
      <c r="A296" s="11" t="s">
        <v>0</v>
      </c>
      <c r="B296" s="93" t="s">
        <v>279</v>
      </c>
      <c r="C296" s="94" t="s">
        <v>269</v>
      </c>
      <c r="D296" s="95" t="s">
        <v>2</v>
      </c>
      <c r="E296" s="13"/>
      <c r="F296" s="96" t="s">
        <v>185</v>
      </c>
      <c r="G296" s="15" t="s">
        <v>120</v>
      </c>
      <c r="H296" s="13" t="s">
        <v>187</v>
      </c>
      <c r="I296" s="16" t="s">
        <v>120</v>
      </c>
      <c r="J296" s="17" t="s">
        <v>187</v>
      </c>
      <c r="K296" s="13" t="s">
        <v>120</v>
      </c>
      <c r="L296" s="20"/>
      <c r="M296" s="19"/>
      <c r="N296" s="19"/>
      <c r="O296" s="20"/>
      <c r="P296" s="19"/>
      <c r="Q296" s="20"/>
      <c r="R296" s="19"/>
      <c r="S296" s="20"/>
      <c r="T296" s="19"/>
      <c r="U296" s="20"/>
      <c r="V296" s="19"/>
      <c r="W296" s="20"/>
      <c r="X296" s="19"/>
      <c r="Y296" s="20"/>
      <c r="Z296" s="20"/>
      <c r="AA296" s="21"/>
    </row>
    <row r="297" spans="1:27" ht="12.75">
      <c r="A297" s="23"/>
      <c r="B297" s="97"/>
      <c r="C297" s="98"/>
      <c r="D297" s="99"/>
      <c r="E297" s="25" t="s">
        <v>120</v>
      </c>
      <c r="F297" s="100"/>
      <c r="G297" s="27"/>
      <c r="H297" s="25" t="s">
        <v>220</v>
      </c>
      <c r="I297" s="28"/>
      <c r="J297" s="29"/>
      <c r="K297" s="33"/>
      <c r="L297" s="33"/>
      <c r="M297" s="29"/>
      <c r="N297" s="29"/>
      <c r="O297" s="33"/>
      <c r="P297" s="29"/>
      <c r="Q297" s="33"/>
      <c r="R297" s="30" t="s">
        <v>187</v>
      </c>
      <c r="S297" s="25" t="s">
        <v>120</v>
      </c>
      <c r="T297" s="30" t="s">
        <v>224</v>
      </c>
      <c r="U297" s="25" t="s">
        <v>120</v>
      </c>
      <c r="V297" s="30" t="s">
        <v>224</v>
      </c>
      <c r="W297" s="25" t="s">
        <v>120</v>
      </c>
      <c r="X297" s="30" t="s">
        <v>224</v>
      </c>
      <c r="Y297" s="25" t="s">
        <v>120</v>
      </c>
      <c r="Z297" s="25" t="s">
        <v>260</v>
      </c>
      <c r="AA297" s="32" t="s">
        <v>260</v>
      </c>
    </row>
    <row r="298" spans="1:27" ht="12.75">
      <c r="A298" s="23"/>
      <c r="B298" s="97"/>
      <c r="C298" s="98"/>
      <c r="D298" s="99"/>
      <c r="E298" s="25"/>
      <c r="F298" s="100" t="s">
        <v>218</v>
      </c>
      <c r="G298" s="27"/>
      <c r="H298" s="25" t="s">
        <v>221</v>
      </c>
      <c r="I298" s="28"/>
      <c r="J298" s="29"/>
      <c r="K298" s="33"/>
      <c r="L298" s="33"/>
      <c r="M298" s="29"/>
      <c r="N298" s="29"/>
      <c r="O298" s="25" t="s">
        <v>231</v>
      </c>
      <c r="P298" s="30" t="s">
        <v>187</v>
      </c>
      <c r="Q298" s="25" t="s">
        <v>120</v>
      </c>
      <c r="R298" s="30" t="s">
        <v>243</v>
      </c>
      <c r="S298" s="25"/>
      <c r="T298" s="30" t="s">
        <v>251</v>
      </c>
      <c r="U298" s="33"/>
      <c r="V298" s="30" t="s">
        <v>253</v>
      </c>
      <c r="W298" s="33"/>
      <c r="X298" s="30" t="s">
        <v>258</v>
      </c>
      <c r="Y298" s="25" t="s">
        <v>267</v>
      </c>
      <c r="Z298" s="25" t="s">
        <v>261</v>
      </c>
      <c r="AA298" s="32" t="s">
        <v>262</v>
      </c>
    </row>
    <row r="299" spans="1:27" ht="12.75">
      <c r="A299" s="23"/>
      <c r="B299" s="97"/>
      <c r="C299" s="98"/>
      <c r="D299" s="99"/>
      <c r="E299" s="25"/>
      <c r="F299" s="100" t="s">
        <v>219</v>
      </c>
      <c r="G299" s="27"/>
      <c r="H299" s="25" t="s">
        <v>218</v>
      </c>
      <c r="I299" s="28"/>
      <c r="J299" s="29"/>
      <c r="K299" s="33"/>
      <c r="L299" s="33"/>
      <c r="M299" s="29"/>
      <c r="N299" s="29"/>
      <c r="O299" s="33"/>
      <c r="P299" s="29"/>
      <c r="Q299" s="33"/>
      <c r="R299" s="29"/>
      <c r="S299" s="33"/>
      <c r="T299" s="30" t="s">
        <v>252</v>
      </c>
      <c r="U299" s="33"/>
      <c r="V299" s="29"/>
      <c r="W299" s="33"/>
      <c r="X299" s="30" t="s">
        <v>259</v>
      </c>
      <c r="Y299" s="25" t="s">
        <v>268</v>
      </c>
      <c r="Z299" s="25"/>
      <c r="AA299" s="32" t="s">
        <v>263</v>
      </c>
    </row>
    <row r="300" spans="1:27" ht="13.5" thickBot="1">
      <c r="A300" s="35"/>
      <c r="B300" s="101"/>
      <c r="C300" s="102"/>
      <c r="D300" s="103"/>
      <c r="E300" s="37"/>
      <c r="F300" s="40"/>
      <c r="G300" s="39"/>
      <c r="H300" s="40" t="s">
        <v>222</v>
      </c>
      <c r="I300" s="38"/>
      <c r="J300" s="41"/>
      <c r="K300" s="40"/>
      <c r="L300" s="40"/>
      <c r="M300" s="41"/>
      <c r="N300" s="41"/>
      <c r="O300" s="40"/>
      <c r="P300" s="41"/>
      <c r="Q300" s="40"/>
      <c r="R300" s="41"/>
      <c r="S300" s="40"/>
      <c r="T300" s="41"/>
      <c r="U300" s="40"/>
      <c r="V300" s="41"/>
      <c r="W300" s="40"/>
      <c r="X300" s="42"/>
      <c r="Y300" s="40"/>
      <c r="Z300" s="40"/>
      <c r="AA300" s="44"/>
    </row>
    <row r="301" spans="1:27" ht="12.75">
      <c r="A301" s="58"/>
      <c r="B301" s="47"/>
      <c r="C301" s="59"/>
      <c r="D301" s="48"/>
      <c r="E301" s="60"/>
      <c r="F301" s="51"/>
      <c r="G301" s="50"/>
      <c r="H301" s="51"/>
      <c r="I301" s="50"/>
      <c r="J301" s="50"/>
      <c r="K301" s="51"/>
      <c r="L301" s="50"/>
      <c r="M301" s="51"/>
      <c r="N301" s="50"/>
      <c r="O301" s="51"/>
      <c r="P301" s="50"/>
      <c r="Q301" s="50"/>
      <c r="R301" s="61"/>
      <c r="S301" s="61"/>
      <c r="T301" s="50"/>
      <c r="U301" s="50"/>
      <c r="V301" s="50"/>
      <c r="W301" s="50"/>
      <c r="X301" s="50"/>
      <c r="Y301" s="50"/>
      <c r="Z301" s="50"/>
      <c r="AA301" s="52"/>
    </row>
    <row r="302" spans="1:27" ht="12.75">
      <c r="A302" s="53" t="s">
        <v>22</v>
      </c>
      <c r="B302" s="53"/>
      <c r="C302" s="53"/>
      <c r="D302" s="54" t="s">
        <v>142</v>
      </c>
      <c r="E302" s="55">
        <v>118200</v>
      </c>
      <c r="F302" s="55"/>
      <c r="G302" s="55">
        <f>SUM(E302:F302)</f>
        <v>118200</v>
      </c>
      <c r="H302" s="55">
        <v>-3000</v>
      </c>
      <c r="I302" s="55">
        <f>SUM(G302:H302)</f>
        <v>115200</v>
      </c>
      <c r="J302" s="61"/>
      <c r="K302" s="65">
        <f>SUM(I302:J302)</f>
        <v>115200</v>
      </c>
      <c r="L302" s="61"/>
      <c r="M302" s="65">
        <f>SUM(K302:L302)</f>
        <v>115200</v>
      </c>
      <c r="N302" s="61"/>
      <c r="O302" s="65">
        <f>SUM(M302:N302)</f>
        <v>115200</v>
      </c>
      <c r="P302" s="61"/>
      <c r="Q302" s="61">
        <f>SUM(O302:P302)</f>
        <v>115200</v>
      </c>
      <c r="R302" s="61"/>
      <c r="S302" s="61">
        <f>SUM(Q302:R302)</f>
        <v>115200</v>
      </c>
      <c r="T302" s="61"/>
      <c r="U302" s="61">
        <f>SUM(S302:T302)</f>
        <v>115200</v>
      </c>
      <c r="V302" s="61"/>
      <c r="W302" s="61">
        <f>SUM(U302:V302)</f>
        <v>115200</v>
      </c>
      <c r="X302" s="61"/>
      <c r="Y302" s="55">
        <f>SUM(W302:X302)</f>
        <v>115200</v>
      </c>
      <c r="Z302" s="55">
        <v>115200</v>
      </c>
      <c r="AA302" s="57">
        <f>Z302/Y302</f>
        <v>1</v>
      </c>
    </row>
    <row r="303" spans="1:27" ht="12.75">
      <c r="A303" s="63"/>
      <c r="B303" s="63" t="s">
        <v>24</v>
      </c>
      <c r="C303" s="63"/>
      <c r="D303" s="64" t="s">
        <v>25</v>
      </c>
      <c r="E303" s="61">
        <v>77000</v>
      </c>
      <c r="F303" s="61"/>
      <c r="G303" s="61">
        <f>SUM(E303:F303)</f>
        <v>77000</v>
      </c>
      <c r="H303" s="61"/>
      <c r="I303" s="61">
        <f>SUM(G303:H303)</f>
        <v>77000</v>
      </c>
      <c r="J303" s="61"/>
      <c r="K303" s="65">
        <f>SUM(I303:J303)</f>
        <v>77000</v>
      </c>
      <c r="L303" s="61"/>
      <c r="M303" s="65">
        <f>SUM(K303:L303)</f>
        <v>77000</v>
      </c>
      <c r="N303" s="61"/>
      <c r="O303" s="65">
        <f>SUM(M303:N303)</f>
        <v>77000</v>
      </c>
      <c r="P303" s="61"/>
      <c r="Q303" s="61">
        <f>SUM(O303:P303)</f>
        <v>77000</v>
      </c>
      <c r="R303" s="61"/>
      <c r="S303" s="61">
        <f>SUM(Q303:R303)</f>
        <v>77000</v>
      </c>
      <c r="T303" s="61"/>
      <c r="U303" s="61">
        <f>SUM(S303:T303)</f>
        <v>77000</v>
      </c>
      <c r="V303" s="61"/>
      <c r="W303" s="61">
        <f>SUM(U303:V303)</f>
        <v>77000</v>
      </c>
      <c r="X303" s="61"/>
      <c r="Y303" s="61">
        <f>SUM(W303:X303)</f>
        <v>77000</v>
      </c>
      <c r="Z303" s="61">
        <v>77000</v>
      </c>
      <c r="AA303" s="62">
        <f>Z303/Y303</f>
        <v>1</v>
      </c>
    </row>
    <row r="304" spans="1:27" ht="12.75">
      <c r="A304" s="63"/>
      <c r="B304" s="63"/>
      <c r="C304" s="63" t="s">
        <v>23</v>
      </c>
      <c r="D304" s="64" t="s">
        <v>134</v>
      </c>
      <c r="E304" s="61">
        <v>77000</v>
      </c>
      <c r="F304" s="61"/>
      <c r="G304" s="61">
        <f>SUM(E304:F304)</f>
        <v>77000</v>
      </c>
      <c r="H304" s="61"/>
      <c r="I304" s="61">
        <f>SUM(G304:H304)</f>
        <v>77000</v>
      </c>
      <c r="J304" s="61"/>
      <c r="K304" s="65">
        <f>SUM(I304:J304)</f>
        <v>77000</v>
      </c>
      <c r="L304" s="61"/>
      <c r="M304" s="65">
        <f>SUM(K304:L304)</f>
        <v>77000</v>
      </c>
      <c r="N304" s="61"/>
      <c r="O304" s="65">
        <f>SUM(M304:N304)</f>
        <v>77000</v>
      </c>
      <c r="P304" s="61"/>
      <c r="Q304" s="61">
        <f>SUM(O304:P304)</f>
        <v>77000</v>
      </c>
      <c r="R304" s="61"/>
      <c r="S304" s="61">
        <f>SUM(Q304:R304)</f>
        <v>77000</v>
      </c>
      <c r="T304" s="61"/>
      <c r="U304" s="61">
        <f>SUM(S304:T304)</f>
        <v>77000</v>
      </c>
      <c r="V304" s="61"/>
      <c r="W304" s="61">
        <f>SUM(U304:V304)</f>
        <v>77000</v>
      </c>
      <c r="X304" s="61"/>
      <c r="Y304" s="61">
        <f>SUM(W304:X304)</f>
        <v>77000</v>
      </c>
      <c r="Z304" s="61">
        <v>77000</v>
      </c>
      <c r="AA304" s="62">
        <f>Z304/Y304</f>
        <v>1</v>
      </c>
    </row>
    <row r="305" spans="1:27" ht="12.75">
      <c r="A305" s="63"/>
      <c r="B305" s="63"/>
      <c r="C305" s="63"/>
      <c r="D305" s="64" t="s">
        <v>135</v>
      </c>
      <c r="E305" s="61"/>
      <c r="F305" s="61"/>
      <c r="G305" s="61"/>
      <c r="H305" s="61"/>
      <c r="I305" s="61"/>
      <c r="J305" s="61"/>
      <c r="K305" s="65"/>
      <c r="L305" s="61"/>
      <c r="M305" s="65"/>
      <c r="N305" s="61"/>
      <c r="O305" s="65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2"/>
    </row>
    <row r="306" spans="1:27" ht="12.75">
      <c r="A306" s="63"/>
      <c r="B306" s="63"/>
      <c r="C306" s="63"/>
      <c r="D306" s="64" t="s">
        <v>136</v>
      </c>
      <c r="E306" s="61"/>
      <c r="F306" s="61"/>
      <c r="G306" s="61"/>
      <c r="H306" s="61"/>
      <c r="I306" s="61"/>
      <c r="J306" s="61"/>
      <c r="K306" s="65"/>
      <c r="L306" s="61"/>
      <c r="M306" s="65"/>
      <c r="N306" s="61"/>
      <c r="O306" s="65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2"/>
    </row>
    <row r="307" spans="1:27" ht="12.75">
      <c r="A307" s="63"/>
      <c r="B307" s="63"/>
      <c r="C307" s="63"/>
      <c r="D307" s="64"/>
      <c r="E307" s="61"/>
      <c r="F307" s="61"/>
      <c r="G307" s="61"/>
      <c r="H307" s="61"/>
      <c r="I307" s="61"/>
      <c r="J307" s="61"/>
      <c r="K307" s="65"/>
      <c r="L307" s="61"/>
      <c r="M307" s="65"/>
      <c r="N307" s="61"/>
      <c r="O307" s="65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2"/>
    </row>
    <row r="308" spans="1:27" ht="12.75">
      <c r="A308" s="63"/>
      <c r="B308" s="63" t="s">
        <v>179</v>
      </c>
      <c r="C308" s="63"/>
      <c r="D308" s="64" t="s">
        <v>180</v>
      </c>
      <c r="E308" s="61">
        <v>41200</v>
      </c>
      <c r="F308" s="61"/>
      <c r="G308" s="61">
        <f>SUM(E308:F308)</f>
        <v>41200</v>
      </c>
      <c r="H308" s="61">
        <v>-3000</v>
      </c>
      <c r="I308" s="61">
        <f>SUM(G308:H308)</f>
        <v>38200</v>
      </c>
      <c r="J308" s="61"/>
      <c r="K308" s="65">
        <f>SUM(I308:J308)</f>
        <v>38200</v>
      </c>
      <c r="L308" s="61"/>
      <c r="M308" s="65">
        <f>SUM(K308:L308)</f>
        <v>38200</v>
      </c>
      <c r="N308" s="61"/>
      <c r="O308" s="65">
        <f>SUM(M308:N308)</f>
        <v>38200</v>
      </c>
      <c r="P308" s="61"/>
      <c r="Q308" s="61">
        <f>SUM(O308:P308)</f>
        <v>38200</v>
      </c>
      <c r="R308" s="61"/>
      <c r="S308" s="61">
        <f>SUM(Q308:R308)</f>
        <v>38200</v>
      </c>
      <c r="T308" s="61"/>
      <c r="U308" s="61">
        <f>SUM(S308:T308)</f>
        <v>38200</v>
      </c>
      <c r="V308" s="61"/>
      <c r="W308" s="61">
        <f>SUM(U308:V308)</f>
        <v>38200</v>
      </c>
      <c r="X308" s="61"/>
      <c r="Y308" s="61">
        <f>SUM(W308:X308)</f>
        <v>38200</v>
      </c>
      <c r="Z308" s="61">
        <v>38200</v>
      </c>
      <c r="AA308" s="62">
        <f>Z308/Y308</f>
        <v>1</v>
      </c>
    </row>
    <row r="309" spans="1:27" ht="12.75">
      <c r="A309" s="63"/>
      <c r="B309" s="63"/>
      <c r="C309" s="63" t="s">
        <v>23</v>
      </c>
      <c r="D309" s="64" t="s">
        <v>134</v>
      </c>
      <c r="E309" s="61">
        <v>41200</v>
      </c>
      <c r="F309" s="61"/>
      <c r="G309" s="61">
        <f>SUM(E309:F309)</f>
        <v>41200</v>
      </c>
      <c r="H309" s="61">
        <v>-3000</v>
      </c>
      <c r="I309" s="61">
        <f>SUM(G309:H309)</f>
        <v>38200</v>
      </c>
      <c r="J309" s="61"/>
      <c r="K309" s="65">
        <f>SUM(I309:J309)</f>
        <v>38200</v>
      </c>
      <c r="L309" s="61"/>
      <c r="M309" s="65">
        <f>SUM(K309:L309)</f>
        <v>38200</v>
      </c>
      <c r="N309" s="61"/>
      <c r="O309" s="65">
        <f>SUM(M309:N309)</f>
        <v>38200</v>
      </c>
      <c r="P309" s="61"/>
      <c r="Q309" s="61">
        <f>SUM(O309:P309)</f>
        <v>38200</v>
      </c>
      <c r="R309" s="61"/>
      <c r="S309" s="61">
        <f>SUM(Q309:R309)</f>
        <v>38200</v>
      </c>
      <c r="T309" s="61"/>
      <c r="U309" s="61">
        <f>SUM(S309:T309)</f>
        <v>38200</v>
      </c>
      <c r="V309" s="61"/>
      <c r="W309" s="61">
        <f>SUM(U309:V309)</f>
        <v>38200</v>
      </c>
      <c r="X309" s="61"/>
      <c r="Y309" s="61">
        <f>SUM(W309:X309)</f>
        <v>38200</v>
      </c>
      <c r="Z309" s="61">
        <v>38200</v>
      </c>
      <c r="AA309" s="62">
        <f>Z309/Y309</f>
        <v>1</v>
      </c>
    </row>
    <row r="310" spans="1:27" ht="12.75">
      <c r="A310" s="63"/>
      <c r="B310" s="63"/>
      <c r="C310" s="63"/>
      <c r="D310" s="64" t="s">
        <v>135</v>
      </c>
      <c r="E310" s="61"/>
      <c r="F310" s="61"/>
      <c r="G310" s="61"/>
      <c r="H310" s="61"/>
      <c r="I310" s="61"/>
      <c r="J310" s="61"/>
      <c r="K310" s="65"/>
      <c r="L310" s="61"/>
      <c r="M310" s="65"/>
      <c r="N310" s="61"/>
      <c r="O310" s="65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2"/>
    </row>
    <row r="311" spans="1:27" ht="12.75">
      <c r="A311" s="63"/>
      <c r="B311" s="63"/>
      <c r="C311" s="63"/>
      <c r="D311" s="64" t="s">
        <v>136</v>
      </c>
      <c r="E311" s="61"/>
      <c r="F311" s="61"/>
      <c r="G311" s="61"/>
      <c r="H311" s="61"/>
      <c r="I311" s="61"/>
      <c r="J311" s="61"/>
      <c r="K311" s="65"/>
      <c r="L311" s="61"/>
      <c r="M311" s="65"/>
      <c r="N311" s="61"/>
      <c r="O311" s="65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2"/>
    </row>
    <row r="312" spans="1:27" ht="12.75">
      <c r="A312" s="63"/>
      <c r="B312" s="63"/>
      <c r="C312" s="63"/>
      <c r="D312" s="64"/>
      <c r="E312" s="61"/>
      <c r="F312" s="61"/>
      <c r="G312" s="61"/>
      <c r="H312" s="61"/>
      <c r="I312" s="61"/>
      <c r="J312" s="61"/>
      <c r="K312" s="65"/>
      <c r="L312" s="61"/>
      <c r="M312" s="65"/>
      <c r="N312" s="61"/>
      <c r="O312" s="65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2"/>
    </row>
    <row r="313" spans="1:27" ht="12.75">
      <c r="A313" s="53" t="s">
        <v>117</v>
      </c>
      <c r="B313" s="53"/>
      <c r="C313" s="53"/>
      <c r="D313" s="54" t="s">
        <v>139</v>
      </c>
      <c r="E313" s="55">
        <v>1745</v>
      </c>
      <c r="F313" s="55"/>
      <c r="G313" s="55">
        <f>SUM(E313:F313)</f>
        <v>1745</v>
      </c>
      <c r="H313" s="55"/>
      <c r="I313" s="55">
        <f>SUM(G313:H313)</f>
        <v>1745</v>
      </c>
      <c r="J313" s="61"/>
      <c r="K313" s="65">
        <f>SUM(I313:J313)</f>
        <v>1745</v>
      </c>
      <c r="L313" s="61"/>
      <c r="M313" s="65">
        <f>SUM(K313:L313)</f>
        <v>1745</v>
      </c>
      <c r="N313" s="61"/>
      <c r="O313" s="65">
        <f>SUM(M313:N313)</f>
        <v>1745</v>
      </c>
      <c r="P313" s="61"/>
      <c r="Q313" s="61">
        <f>SUM(O313:P313)</f>
        <v>1745</v>
      </c>
      <c r="R313" s="61">
        <v>8324</v>
      </c>
      <c r="S313" s="61">
        <f>SUM(Q313:R313)</f>
        <v>10069</v>
      </c>
      <c r="T313" s="61">
        <v>28379</v>
      </c>
      <c r="U313" s="61">
        <f>SUM(S313:T313)</f>
        <v>38448</v>
      </c>
      <c r="V313" s="61"/>
      <c r="W313" s="61">
        <f>SUM(U313:V313)</f>
        <v>38448</v>
      </c>
      <c r="X313" s="61"/>
      <c r="Y313" s="55">
        <f>SUM(W313:X313)</f>
        <v>38448</v>
      </c>
      <c r="Z313" s="55">
        <v>37903</v>
      </c>
      <c r="AA313" s="57">
        <f>Z313/Y313</f>
        <v>0.9858250104036621</v>
      </c>
    </row>
    <row r="314" spans="1:27" ht="12.75">
      <c r="A314" s="53"/>
      <c r="B314" s="53"/>
      <c r="C314" s="53"/>
      <c r="D314" s="54" t="s">
        <v>140</v>
      </c>
      <c r="E314" s="55"/>
      <c r="F314" s="55"/>
      <c r="G314" s="55"/>
      <c r="H314" s="55"/>
      <c r="I314" s="55"/>
      <c r="J314" s="61"/>
      <c r="K314" s="65"/>
      <c r="L314" s="61"/>
      <c r="M314" s="65"/>
      <c r="N314" s="61"/>
      <c r="O314" s="65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2"/>
    </row>
    <row r="315" spans="1:27" ht="12.75">
      <c r="A315" s="63"/>
      <c r="B315" s="63" t="s">
        <v>118</v>
      </c>
      <c r="C315" s="63"/>
      <c r="D315" s="64" t="s">
        <v>139</v>
      </c>
      <c r="E315" s="61">
        <v>1745</v>
      </c>
      <c r="F315" s="61"/>
      <c r="G315" s="61">
        <f>SUM(E315:F315)</f>
        <v>1745</v>
      </c>
      <c r="H315" s="61"/>
      <c r="I315" s="61">
        <f>SUM(G315:H315)</f>
        <v>1745</v>
      </c>
      <c r="J315" s="61"/>
      <c r="K315" s="65">
        <f>SUM(I315:J315)</f>
        <v>1745</v>
      </c>
      <c r="L315" s="61"/>
      <c r="M315" s="65">
        <f>SUM(K315:L315)</f>
        <v>1745</v>
      </c>
      <c r="N315" s="61"/>
      <c r="O315" s="65">
        <f>SUM(M315:N315)</f>
        <v>1745</v>
      </c>
      <c r="P315" s="61"/>
      <c r="Q315" s="61">
        <f>SUM(O315:P315)</f>
        <v>1745</v>
      </c>
      <c r="R315" s="61"/>
      <c r="S315" s="61">
        <f>SUM(Q315:R315)</f>
        <v>1745</v>
      </c>
      <c r="T315" s="61"/>
      <c r="U315" s="61">
        <f>SUM(S315:T315)</f>
        <v>1745</v>
      </c>
      <c r="V315" s="61"/>
      <c r="W315" s="61">
        <f>SUM(U315:V315)</f>
        <v>1745</v>
      </c>
      <c r="X315" s="61"/>
      <c r="Y315" s="61">
        <f>SUM(W315:X315)</f>
        <v>1745</v>
      </c>
      <c r="Z315" s="61">
        <v>1745</v>
      </c>
      <c r="AA315" s="62">
        <f>Z315/Y315</f>
        <v>1</v>
      </c>
    </row>
    <row r="316" spans="1:27" ht="12.75">
      <c r="A316" s="63"/>
      <c r="B316" s="63"/>
      <c r="C316" s="63"/>
      <c r="D316" s="64" t="s">
        <v>141</v>
      </c>
      <c r="E316" s="61"/>
      <c r="F316" s="61"/>
      <c r="G316" s="61"/>
      <c r="H316" s="61"/>
      <c r="I316" s="61"/>
      <c r="J316" s="61"/>
      <c r="K316" s="65"/>
      <c r="L316" s="61"/>
      <c r="M316" s="65"/>
      <c r="N316" s="61"/>
      <c r="O316" s="65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2"/>
    </row>
    <row r="317" spans="1:27" ht="12.75">
      <c r="A317" s="63"/>
      <c r="B317" s="63"/>
      <c r="C317" s="63" t="s">
        <v>23</v>
      </c>
      <c r="D317" s="64" t="s">
        <v>134</v>
      </c>
      <c r="E317" s="61">
        <v>1745</v>
      </c>
      <c r="F317" s="61"/>
      <c r="G317" s="61">
        <f>SUM(E317:F317)</f>
        <v>1745</v>
      </c>
      <c r="H317" s="61"/>
      <c r="I317" s="61">
        <f>SUM(G317:H317)</f>
        <v>1745</v>
      </c>
      <c r="J317" s="61"/>
      <c r="K317" s="65">
        <f>SUM(I317:J317)</f>
        <v>1745</v>
      </c>
      <c r="L317" s="61"/>
      <c r="M317" s="65">
        <f>SUM(K317:L317)</f>
        <v>1745</v>
      </c>
      <c r="N317" s="61"/>
      <c r="O317" s="65">
        <f>SUM(M317:N317)</f>
        <v>1745</v>
      </c>
      <c r="P317" s="61"/>
      <c r="Q317" s="61">
        <f>SUM(O317:P317)</f>
        <v>1745</v>
      </c>
      <c r="R317" s="61"/>
      <c r="S317" s="61">
        <f>SUM(Q317:R317)</f>
        <v>1745</v>
      </c>
      <c r="T317" s="61"/>
      <c r="U317" s="61">
        <f>SUM(S317:T317)</f>
        <v>1745</v>
      </c>
      <c r="V317" s="61"/>
      <c r="W317" s="61">
        <f>SUM(U317:V317)</f>
        <v>1745</v>
      </c>
      <c r="X317" s="61"/>
      <c r="Y317" s="61">
        <f>SUM(W317:X317)</f>
        <v>1745</v>
      </c>
      <c r="Z317" s="61">
        <v>1745</v>
      </c>
      <c r="AA317" s="62">
        <f>Z317/Y317</f>
        <v>1</v>
      </c>
    </row>
    <row r="318" spans="1:27" ht="12.75">
      <c r="A318" s="63"/>
      <c r="B318" s="63"/>
      <c r="C318" s="63"/>
      <c r="D318" s="64" t="s">
        <v>135</v>
      </c>
      <c r="E318" s="61"/>
      <c r="F318" s="61"/>
      <c r="G318" s="61"/>
      <c r="H318" s="61"/>
      <c r="I318" s="61"/>
      <c r="J318" s="61"/>
      <c r="K318" s="65"/>
      <c r="L318" s="61"/>
      <c r="M318" s="65"/>
      <c r="N318" s="61"/>
      <c r="O318" s="65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2"/>
    </row>
    <row r="319" spans="1:27" ht="12.75">
      <c r="A319" s="63"/>
      <c r="B319" s="63"/>
      <c r="C319" s="63"/>
      <c r="D319" s="64" t="s">
        <v>136</v>
      </c>
      <c r="E319" s="61"/>
      <c r="F319" s="61"/>
      <c r="G319" s="61"/>
      <c r="H319" s="61"/>
      <c r="I319" s="61"/>
      <c r="J319" s="61"/>
      <c r="K319" s="65"/>
      <c r="L319" s="61"/>
      <c r="M319" s="65"/>
      <c r="N319" s="61"/>
      <c r="O319" s="65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2"/>
    </row>
    <row r="320" spans="1:27" ht="12.75">
      <c r="A320" s="63"/>
      <c r="B320" s="63"/>
      <c r="C320" s="63"/>
      <c r="D320" s="64"/>
      <c r="E320" s="61"/>
      <c r="F320" s="61"/>
      <c r="G320" s="61"/>
      <c r="H320" s="61"/>
      <c r="I320" s="61"/>
      <c r="J320" s="61"/>
      <c r="K320" s="65"/>
      <c r="L320" s="61"/>
      <c r="M320" s="65"/>
      <c r="N320" s="61"/>
      <c r="O320" s="65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2"/>
    </row>
    <row r="321" spans="1:27" ht="12.75">
      <c r="A321" s="63"/>
      <c r="B321" s="63" t="s">
        <v>249</v>
      </c>
      <c r="C321" s="63"/>
      <c r="D321" s="64" t="s">
        <v>250</v>
      </c>
      <c r="E321" s="61"/>
      <c r="F321" s="61"/>
      <c r="G321" s="61"/>
      <c r="H321" s="61"/>
      <c r="I321" s="61"/>
      <c r="J321" s="61"/>
      <c r="K321" s="65"/>
      <c r="L321" s="61"/>
      <c r="M321" s="65"/>
      <c r="N321" s="61"/>
      <c r="O321" s="65"/>
      <c r="P321" s="61"/>
      <c r="Q321" s="61"/>
      <c r="R321" s="61">
        <v>8324</v>
      </c>
      <c r="S321" s="61">
        <f>SUM(R321)</f>
        <v>8324</v>
      </c>
      <c r="T321" s="61">
        <v>28379</v>
      </c>
      <c r="U321" s="61">
        <f>SUM(S321:T321)</f>
        <v>36703</v>
      </c>
      <c r="V321" s="61"/>
      <c r="W321" s="61">
        <f>SUM(U321:V321)</f>
        <v>36703</v>
      </c>
      <c r="X321" s="61"/>
      <c r="Y321" s="61">
        <f>SUM(W321:X321)</f>
        <v>36703</v>
      </c>
      <c r="Z321" s="61">
        <v>36158</v>
      </c>
      <c r="AA321" s="62">
        <f>Z321/Y321</f>
        <v>0.9851510775685911</v>
      </c>
    </row>
    <row r="322" spans="1:27" ht="12.75">
      <c r="A322" s="63"/>
      <c r="B322" s="63"/>
      <c r="C322" s="63" t="s">
        <v>23</v>
      </c>
      <c r="D322" s="64" t="s">
        <v>134</v>
      </c>
      <c r="E322" s="61"/>
      <c r="F322" s="61"/>
      <c r="G322" s="61"/>
      <c r="H322" s="61"/>
      <c r="I322" s="61"/>
      <c r="J322" s="61"/>
      <c r="K322" s="65"/>
      <c r="L322" s="61"/>
      <c r="M322" s="65"/>
      <c r="N322" s="61"/>
      <c r="O322" s="65"/>
      <c r="P322" s="61"/>
      <c r="Q322" s="61"/>
      <c r="R322" s="61">
        <v>8324</v>
      </c>
      <c r="S322" s="61">
        <f>SUM(R322)</f>
        <v>8324</v>
      </c>
      <c r="T322" s="61">
        <v>28379</v>
      </c>
      <c r="U322" s="61">
        <f>SUM(S322:T322)</f>
        <v>36703</v>
      </c>
      <c r="V322" s="61"/>
      <c r="W322" s="61">
        <f>SUM(U322:V322)</f>
        <v>36703</v>
      </c>
      <c r="X322" s="61"/>
      <c r="Y322" s="61">
        <f>SUM(W322:X322)</f>
        <v>36703</v>
      </c>
      <c r="Z322" s="61">
        <v>36158</v>
      </c>
      <c r="AA322" s="62">
        <f>Z322/Y322</f>
        <v>0.9851510775685911</v>
      </c>
    </row>
    <row r="323" spans="1:27" ht="12.75">
      <c r="A323" s="63"/>
      <c r="B323" s="63"/>
      <c r="C323" s="63"/>
      <c r="D323" s="64" t="s">
        <v>135</v>
      </c>
      <c r="E323" s="61"/>
      <c r="F323" s="61"/>
      <c r="G323" s="61"/>
      <c r="H323" s="61"/>
      <c r="I323" s="61"/>
      <c r="J323" s="61"/>
      <c r="K323" s="65"/>
      <c r="L323" s="61"/>
      <c r="M323" s="65"/>
      <c r="N323" s="61"/>
      <c r="O323" s="65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2"/>
    </row>
    <row r="324" spans="1:27" ht="12.75">
      <c r="A324" s="63"/>
      <c r="B324" s="63"/>
      <c r="C324" s="63"/>
      <c r="D324" s="64" t="s">
        <v>136</v>
      </c>
      <c r="E324" s="61"/>
      <c r="F324" s="61"/>
      <c r="G324" s="61"/>
      <c r="H324" s="61"/>
      <c r="I324" s="61"/>
      <c r="J324" s="61"/>
      <c r="K324" s="65"/>
      <c r="L324" s="61"/>
      <c r="M324" s="65"/>
      <c r="N324" s="61"/>
      <c r="O324" s="65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2"/>
    </row>
    <row r="325" spans="1:27" ht="12.75">
      <c r="A325" s="63"/>
      <c r="B325" s="63"/>
      <c r="C325" s="63"/>
      <c r="D325" s="64"/>
      <c r="E325" s="61"/>
      <c r="F325" s="61"/>
      <c r="G325" s="61"/>
      <c r="H325" s="61"/>
      <c r="I325" s="61"/>
      <c r="J325" s="61"/>
      <c r="K325" s="65"/>
      <c r="L325" s="61"/>
      <c r="M325" s="65"/>
      <c r="N325" s="61"/>
      <c r="O325" s="65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2"/>
    </row>
    <row r="326" spans="1:27" s="4" customFormat="1" ht="12.75">
      <c r="A326" s="53" t="s">
        <v>82</v>
      </c>
      <c r="B326" s="53"/>
      <c r="C326" s="53"/>
      <c r="D326" s="54" t="s">
        <v>83</v>
      </c>
      <c r="E326" s="55"/>
      <c r="F326" s="55"/>
      <c r="G326" s="55"/>
      <c r="H326" s="55"/>
      <c r="I326" s="55"/>
      <c r="J326" s="55"/>
      <c r="K326" s="56"/>
      <c r="L326" s="55"/>
      <c r="M326" s="56"/>
      <c r="N326" s="55"/>
      <c r="O326" s="56"/>
      <c r="P326" s="55">
        <v>6675</v>
      </c>
      <c r="Q326" s="55">
        <f>SUM(P326)</f>
        <v>6675</v>
      </c>
      <c r="R326" s="55"/>
      <c r="S326" s="55">
        <f>SUM(Q326:R326)</f>
        <v>6675</v>
      </c>
      <c r="T326" s="55"/>
      <c r="U326" s="55">
        <f>SUM(S326:T326)</f>
        <v>6675</v>
      </c>
      <c r="V326" s="55"/>
      <c r="W326" s="55">
        <f>SUM(U326:V326)</f>
        <v>6675</v>
      </c>
      <c r="X326" s="55"/>
      <c r="Y326" s="55">
        <f>SUM(W326:X326)</f>
        <v>6675</v>
      </c>
      <c r="Z326" s="55">
        <v>6675</v>
      </c>
      <c r="AA326" s="57">
        <f>Z326/Y326</f>
        <v>1</v>
      </c>
    </row>
    <row r="327" spans="1:27" ht="12.75">
      <c r="A327" s="63"/>
      <c r="B327" s="63" t="s">
        <v>84</v>
      </c>
      <c r="C327" s="63"/>
      <c r="D327" s="64" t="s">
        <v>85</v>
      </c>
      <c r="E327" s="61"/>
      <c r="F327" s="61"/>
      <c r="G327" s="61"/>
      <c r="H327" s="61"/>
      <c r="I327" s="61"/>
      <c r="J327" s="61"/>
      <c r="K327" s="65"/>
      <c r="L327" s="61"/>
      <c r="M327" s="65"/>
      <c r="N327" s="61"/>
      <c r="O327" s="65"/>
      <c r="P327" s="61">
        <v>6675</v>
      </c>
      <c r="Q327" s="61">
        <f>SUM(P327)</f>
        <v>6675</v>
      </c>
      <c r="R327" s="61"/>
      <c r="S327" s="61">
        <f>SUM(Q327:R327)</f>
        <v>6675</v>
      </c>
      <c r="T327" s="61"/>
      <c r="U327" s="61">
        <f>SUM(S327:T327)</f>
        <v>6675</v>
      </c>
      <c r="V327" s="61"/>
      <c r="W327" s="61">
        <f>SUM(U327:V327)</f>
        <v>6675</v>
      </c>
      <c r="X327" s="61"/>
      <c r="Y327" s="61">
        <f>SUM(W327:X327)</f>
        <v>6675</v>
      </c>
      <c r="Z327" s="61">
        <v>6675</v>
      </c>
      <c r="AA327" s="62">
        <f>Z327/Y327</f>
        <v>1</v>
      </c>
    </row>
    <row r="328" spans="1:27" ht="12.75">
      <c r="A328" s="63"/>
      <c r="B328" s="63"/>
      <c r="C328" s="63" t="s">
        <v>23</v>
      </c>
      <c r="D328" s="64" t="s">
        <v>134</v>
      </c>
      <c r="E328" s="61"/>
      <c r="F328" s="61"/>
      <c r="G328" s="61"/>
      <c r="H328" s="61"/>
      <c r="I328" s="61"/>
      <c r="J328" s="61"/>
      <c r="K328" s="65"/>
      <c r="L328" s="61"/>
      <c r="M328" s="65"/>
      <c r="N328" s="61"/>
      <c r="O328" s="65"/>
      <c r="P328" s="61">
        <v>6675</v>
      </c>
      <c r="Q328" s="61">
        <f>SUM(P328)</f>
        <v>6675</v>
      </c>
      <c r="R328" s="61"/>
      <c r="S328" s="61">
        <f>SUM(Q328:R328)</f>
        <v>6675</v>
      </c>
      <c r="T328" s="61"/>
      <c r="U328" s="61">
        <f>SUM(S328:T328)</f>
        <v>6675</v>
      </c>
      <c r="V328" s="61"/>
      <c r="W328" s="61">
        <f>SUM(U328:V328)</f>
        <v>6675</v>
      </c>
      <c r="X328" s="61"/>
      <c r="Y328" s="61">
        <f>SUM(W328:X328)</f>
        <v>6675</v>
      </c>
      <c r="Z328" s="61">
        <v>6675</v>
      </c>
      <c r="AA328" s="62">
        <f>Z328/Y328</f>
        <v>1</v>
      </c>
    </row>
    <row r="329" spans="1:27" ht="12.75">
      <c r="A329" s="63"/>
      <c r="B329" s="63"/>
      <c r="C329" s="63"/>
      <c r="D329" s="64" t="s">
        <v>135</v>
      </c>
      <c r="E329" s="61"/>
      <c r="F329" s="61"/>
      <c r="G329" s="61"/>
      <c r="H329" s="61"/>
      <c r="I329" s="61"/>
      <c r="J329" s="61"/>
      <c r="K329" s="65"/>
      <c r="L329" s="61"/>
      <c r="M329" s="65"/>
      <c r="N329" s="61"/>
      <c r="O329" s="65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2"/>
    </row>
    <row r="330" spans="1:27" ht="12.75">
      <c r="A330" s="63"/>
      <c r="B330" s="63"/>
      <c r="C330" s="63"/>
      <c r="D330" s="64" t="s">
        <v>136</v>
      </c>
      <c r="E330" s="61"/>
      <c r="F330" s="61"/>
      <c r="G330" s="61"/>
      <c r="H330" s="61"/>
      <c r="I330" s="61"/>
      <c r="J330" s="61"/>
      <c r="K330" s="65"/>
      <c r="L330" s="61"/>
      <c r="M330" s="65"/>
      <c r="N330" s="61"/>
      <c r="O330" s="65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2"/>
    </row>
    <row r="331" spans="1:27" ht="12.75">
      <c r="A331" s="63"/>
      <c r="B331" s="63"/>
      <c r="C331" s="63"/>
      <c r="D331" s="64"/>
      <c r="E331" s="61"/>
      <c r="F331" s="61"/>
      <c r="G331" s="61"/>
      <c r="H331" s="61"/>
      <c r="I331" s="61"/>
      <c r="J331" s="61"/>
      <c r="K331" s="65"/>
      <c r="L331" s="61"/>
      <c r="M331" s="65"/>
      <c r="N331" s="61"/>
      <c r="O331" s="65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2"/>
    </row>
    <row r="332" spans="1:27" ht="12.75">
      <c r="A332" s="53" t="s">
        <v>89</v>
      </c>
      <c r="B332" s="53"/>
      <c r="C332" s="53"/>
      <c r="D332" s="54" t="s">
        <v>90</v>
      </c>
      <c r="E332" s="55">
        <v>1251000</v>
      </c>
      <c r="F332" s="55">
        <v>-67000</v>
      </c>
      <c r="G332" s="55">
        <f>SUM(E332:F332)</f>
        <v>1184000</v>
      </c>
      <c r="H332" s="55"/>
      <c r="I332" s="55">
        <f>SUM(G332:H332)</f>
        <v>1184000</v>
      </c>
      <c r="J332" s="61">
        <v>155000</v>
      </c>
      <c r="K332" s="65">
        <f>SUM(I332:J332)</f>
        <v>1339000</v>
      </c>
      <c r="L332" s="61">
        <v>15200</v>
      </c>
      <c r="M332" s="65">
        <f>SUM(K332:L332)</f>
        <v>1354200</v>
      </c>
      <c r="N332" s="61">
        <v>10200</v>
      </c>
      <c r="O332" s="65">
        <f>SUM(M332:N332)</f>
        <v>1364400</v>
      </c>
      <c r="P332" s="61">
        <v>8100</v>
      </c>
      <c r="Q332" s="61">
        <f>SUM(O332:P332)</f>
        <v>1372500</v>
      </c>
      <c r="R332" s="61"/>
      <c r="S332" s="61">
        <f>SUM(Q332:R332)</f>
        <v>1372500</v>
      </c>
      <c r="T332" s="61">
        <v>32270</v>
      </c>
      <c r="U332" s="61">
        <f>SUM(S332:T332)</f>
        <v>1404770</v>
      </c>
      <c r="V332" s="61">
        <v>6900</v>
      </c>
      <c r="W332" s="61">
        <f>SUM(U332:V332)</f>
        <v>1411670</v>
      </c>
      <c r="X332" s="61"/>
      <c r="Y332" s="55">
        <f>SUM(W332:X332)</f>
        <v>1411670</v>
      </c>
      <c r="Z332" s="55">
        <v>1411285</v>
      </c>
      <c r="AA332" s="57">
        <f>Z332/Y332</f>
        <v>0.9997272733712553</v>
      </c>
    </row>
    <row r="333" spans="1:27" ht="12.75">
      <c r="A333" s="63"/>
      <c r="B333" s="63" t="s">
        <v>181</v>
      </c>
      <c r="C333" s="63"/>
      <c r="D333" s="63" t="s">
        <v>182</v>
      </c>
      <c r="E333" s="61">
        <v>31000</v>
      </c>
      <c r="F333" s="61">
        <v>-1000</v>
      </c>
      <c r="G333" s="61">
        <f>SUM(E333:F333)</f>
        <v>30000</v>
      </c>
      <c r="H333" s="61"/>
      <c r="I333" s="61">
        <f>SUM(G333:H333)</f>
        <v>30000</v>
      </c>
      <c r="J333" s="61"/>
      <c r="K333" s="65">
        <f>SUM(I333:J333)</f>
        <v>30000</v>
      </c>
      <c r="L333" s="61">
        <v>15200</v>
      </c>
      <c r="M333" s="65">
        <f>SUM(K333:L333)</f>
        <v>45200</v>
      </c>
      <c r="N333" s="61"/>
      <c r="O333" s="65">
        <f>SUM(M333:N333)</f>
        <v>45200</v>
      </c>
      <c r="P333" s="61"/>
      <c r="Q333" s="61">
        <f>SUM(O333:P333)</f>
        <v>45200</v>
      </c>
      <c r="R333" s="61"/>
      <c r="S333" s="61">
        <f>SUM(Q333:R333)</f>
        <v>45200</v>
      </c>
      <c r="T333" s="61"/>
      <c r="U333" s="61">
        <f>SUM(S333:T333)</f>
        <v>45200</v>
      </c>
      <c r="V333" s="61"/>
      <c r="W333" s="61">
        <f>SUM(U333:V333)</f>
        <v>45200</v>
      </c>
      <c r="X333" s="61"/>
      <c r="Y333" s="61">
        <f>SUM(W333:X333)</f>
        <v>45200</v>
      </c>
      <c r="Z333" s="61">
        <v>44815</v>
      </c>
      <c r="AA333" s="62">
        <f>Z333/Y333</f>
        <v>0.9914823008849557</v>
      </c>
    </row>
    <row r="334" spans="1:27" ht="12.75">
      <c r="A334" s="63"/>
      <c r="B334" s="63"/>
      <c r="C334" s="63"/>
      <c r="D334" s="64" t="s">
        <v>183</v>
      </c>
      <c r="E334" s="61"/>
      <c r="F334" s="61"/>
      <c r="G334" s="61"/>
      <c r="H334" s="61"/>
      <c r="I334" s="61"/>
      <c r="J334" s="61"/>
      <c r="K334" s="65"/>
      <c r="L334" s="61"/>
      <c r="M334" s="65"/>
      <c r="N334" s="61"/>
      <c r="O334" s="65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2"/>
    </row>
    <row r="335" spans="1:27" ht="12.75">
      <c r="A335" s="63"/>
      <c r="B335" s="63"/>
      <c r="C335" s="63" t="s">
        <v>23</v>
      </c>
      <c r="D335" s="64" t="s">
        <v>134</v>
      </c>
      <c r="E335" s="61">
        <v>31000</v>
      </c>
      <c r="F335" s="61">
        <v>-1000</v>
      </c>
      <c r="G335" s="61">
        <f>SUM(E335:F335)</f>
        <v>30000</v>
      </c>
      <c r="H335" s="61"/>
      <c r="I335" s="61">
        <f>SUM(G335:H335)</f>
        <v>30000</v>
      </c>
      <c r="J335" s="61"/>
      <c r="K335" s="65">
        <f>SUM(I335:J335)</f>
        <v>30000</v>
      </c>
      <c r="L335" s="61">
        <v>15200</v>
      </c>
      <c r="M335" s="65">
        <f>SUM(K335:L335)</f>
        <v>45200</v>
      </c>
      <c r="N335" s="61"/>
      <c r="O335" s="65">
        <f>SUM(M335:N335)</f>
        <v>45200</v>
      </c>
      <c r="P335" s="61"/>
      <c r="Q335" s="61">
        <f>SUM(O335:P335)</f>
        <v>45200</v>
      </c>
      <c r="R335" s="61"/>
      <c r="S335" s="61">
        <f>SUM(Q335:R335)</f>
        <v>45200</v>
      </c>
      <c r="T335" s="61"/>
      <c r="U335" s="61">
        <f>SUM(S335:T335)</f>
        <v>45200</v>
      </c>
      <c r="V335" s="61"/>
      <c r="W335" s="61">
        <f>SUM(U335:V335)</f>
        <v>45200</v>
      </c>
      <c r="X335" s="61"/>
      <c r="Y335" s="61">
        <f>SUM(W335:X335)</f>
        <v>45200</v>
      </c>
      <c r="Z335" s="61">
        <v>44815</v>
      </c>
      <c r="AA335" s="62">
        <f>Z335/Y335</f>
        <v>0.9914823008849557</v>
      </c>
    </row>
    <row r="336" spans="1:27" ht="12.75">
      <c r="A336" s="63"/>
      <c r="B336" s="63"/>
      <c r="C336" s="63"/>
      <c r="D336" s="64" t="s">
        <v>135</v>
      </c>
      <c r="E336" s="61"/>
      <c r="F336" s="61"/>
      <c r="G336" s="61"/>
      <c r="H336" s="61"/>
      <c r="I336" s="61"/>
      <c r="J336" s="61"/>
      <c r="K336" s="65"/>
      <c r="L336" s="61"/>
      <c r="M336" s="65"/>
      <c r="N336" s="61"/>
      <c r="O336" s="65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2"/>
    </row>
    <row r="337" spans="1:27" ht="12.75">
      <c r="A337" s="63"/>
      <c r="B337" s="63"/>
      <c r="C337" s="63"/>
      <c r="D337" s="64" t="s">
        <v>136</v>
      </c>
      <c r="E337" s="61"/>
      <c r="F337" s="61"/>
      <c r="G337" s="61"/>
      <c r="H337" s="61"/>
      <c r="I337" s="61"/>
      <c r="J337" s="61"/>
      <c r="K337" s="65"/>
      <c r="L337" s="61"/>
      <c r="M337" s="65"/>
      <c r="N337" s="61"/>
      <c r="O337" s="65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2"/>
    </row>
    <row r="338" spans="1:27" ht="12.75">
      <c r="A338" s="63"/>
      <c r="B338" s="63"/>
      <c r="C338" s="63"/>
      <c r="D338" s="64"/>
      <c r="E338" s="61"/>
      <c r="F338" s="61"/>
      <c r="G338" s="61"/>
      <c r="H338" s="61"/>
      <c r="I338" s="61"/>
      <c r="J338" s="61"/>
      <c r="K338" s="65"/>
      <c r="L338" s="61"/>
      <c r="M338" s="65"/>
      <c r="N338" s="61"/>
      <c r="O338" s="65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2"/>
    </row>
    <row r="339" spans="1:27" ht="12.75">
      <c r="A339" s="63"/>
      <c r="B339" s="63" t="s">
        <v>91</v>
      </c>
      <c r="C339" s="63"/>
      <c r="D339" s="64" t="s">
        <v>164</v>
      </c>
      <c r="E339" s="61">
        <v>934000</v>
      </c>
      <c r="F339" s="61">
        <v>-63000</v>
      </c>
      <c r="G339" s="61">
        <f>SUM(E339:F339)</f>
        <v>871000</v>
      </c>
      <c r="H339" s="61"/>
      <c r="I339" s="61">
        <f>SUM(G339:H339)</f>
        <v>871000</v>
      </c>
      <c r="J339" s="61">
        <v>155000</v>
      </c>
      <c r="K339" s="65">
        <f>SUM(I339:J339)</f>
        <v>1026000</v>
      </c>
      <c r="L339" s="61"/>
      <c r="M339" s="65">
        <f>SUM(K339:L339)</f>
        <v>1026000</v>
      </c>
      <c r="N339" s="61">
        <v>6900</v>
      </c>
      <c r="O339" s="65">
        <f>SUM(M339:N339)</f>
        <v>1032900</v>
      </c>
      <c r="P339" s="61">
        <v>1710</v>
      </c>
      <c r="Q339" s="61">
        <f>SUM(O339:P339)</f>
        <v>1034610</v>
      </c>
      <c r="R339" s="61"/>
      <c r="S339" s="61">
        <f>SUM(Q339:R339)</f>
        <v>1034610</v>
      </c>
      <c r="T339" s="61">
        <v>19000</v>
      </c>
      <c r="U339" s="61">
        <f>SUM(S339:T339)</f>
        <v>1053610</v>
      </c>
      <c r="V339" s="61">
        <v>5200</v>
      </c>
      <c r="W339" s="61">
        <f>SUM(U339:V339)</f>
        <v>1058810</v>
      </c>
      <c r="X339" s="61"/>
      <c r="Y339" s="61">
        <f>SUM(W339:X339)</f>
        <v>1058810</v>
      </c>
      <c r="Z339" s="61">
        <v>1058810</v>
      </c>
      <c r="AA339" s="62">
        <f>Z339/Y339</f>
        <v>1</v>
      </c>
    </row>
    <row r="340" spans="1:27" ht="12.75">
      <c r="A340" s="63"/>
      <c r="B340" s="63"/>
      <c r="C340" s="63"/>
      <c r="D340" s="64" t="s">
        <v>184</v>
      </c>
      <c r="E340" s="61"/>
      <c r="F340" s="61"/>
      <c r="G340" s="61"/>
      <c r="H340" s="61"/>
      <c r="I340" s="61"/>
      <c r="J340" s="61"/>
      <c r="K340" s="65"/>
      <c r="L340" s="61"/>
      <c r="M340" s="65"/>
      <c r="N340" s="61"/>
      <c r="O340" s="65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2"/>
    </row>
    <row r="341" spans="1:27" ht="12.75">
      <c r="A341" s="63"/>
      <c r="B341" s="63"/>
      <c r="C341" s="63" t="s">
        <v>23</v>
      </c>
      <c r="D341" s="64" t="s">
        <v>134</v>
      </c>
      <c r="E341" s="61">
        <v>934000</v>
      </c>
      <c r="F341" s="61">
        <v>-63000</v>
      </c>
      <c r="G341" s="61">
        <f>SUM(E341:F341)</f>
        <v>871000</v>
      </c>
      <c r="H341" s="61"/>
      <c r="I341" s="61">
        <f>SUM(G341:H341)</f>
        <v>871000</v>
      </c>
      <c r="J341" s="61">
        <v>155000</v>
      </c>
      <c r="K341" s="65">
        <f>SUM(I341:J341)</f>
        <v>1026000</v>
      </c>
      <c r="L341" s="61"/>
      <c r="M341" s="65">
        <f>SUM(K341:L341)</f>
        <v>1026000</v>
      </c>
      <c r="N341" s="61">
        <v>6900</v>
      </c>
      <c r="O341" s="65">
        <f>SUM(M341:N341)</f>
        <v>1032900</v>
      </c>
      <c r="P341" s="61">
        <v>1710</v>
      </c>
      <c r="Q341" s="61">
        <f>SUM(O341:P341)</f>
        <v>1034610</v>
      </c>
      <c r="R341" s="61"/>
      <c r="S341" s="61">
        <f>SUM(Q341:R341)</f>
        <v>1034610</v>
      </c>
      <c r="T341" s="61">
        <v>19000</v>
      </c>
      <c r="U341" s="61">
        <f>SUM(S341:T341)</f>
        <v>1053610</v>
      </c>
      <c r="V341" s="61">
        <v>5200</v>
      </c>
      <c r="W341" s="61">
        <f>SUM(U341:V341)</f>
        <v>1058810</v>
      </c>
      <c r="X341" s="61"/>
      <c r="Y341" s="61">
        <f>SUM(W341:X341)</f>
        <v>1058810</v>
      </c>
      <c r="Z341" s="61">
        <v>1058810</v>
      </c>
      <c r="AA341" s="62">
        <f>Z341/Y341</f>
        <v>1</v>
      </c>
    </row>
    <row r="342" spans="1:27" ht="12.75">
      <c r="A342" s="63"/>
      <c r="B342" s="63"/>
      <c r="C342" s="63"/>
      <c r="D342" s="64" t="s">
        <v>135</v>
      </c>
      <c r="E342" s="61"/>
      <c r="F342" s="61"/>
      <c r="G342" s="61"/>
      <c r="H342" s="61"/>
      <c r="I342" s="61"/>
      <c r="J342" s="61"/>
      <c r="K342" s="65"/>
      <c r="L342" s="61"/>
      <c r="M342" s="65"/>
      <c r="N342" s="61"/>
      <c r="O342" s="65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2"/>
    </row>
    <row r="343" spans="1:27" ht="12.75">
      <c r="A343" s="63"/>
      <c r="B343" s="63"/>
      <c r="C343" s="63"/>
      <c r="D343" s="64" t="s">
        <v>136</v>
      </c>
      <c r="E343" s="61"/>
      <c r="F343" s="61"/>
      <c r="G343" s="61"/>
      <c r="H343" s="61"/>
      <c r="I343" s="61"/>
      <c r="J343" s="61"/>
      <c r="K343" s="65"/>
      <c r="L343" s="61"/>
      <c r="M343" s="65"/>
      <c r="N343" s="61"/>
      <c r="O343" s="65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2"/>
    </row>
    <row r="344" spans="1:27" ht="12.75">
      <c r="A344" s="63"/>
      <c r="B344" s="63"/>
      <c r="C344" s="63"/>
      <c r="D344" s="64"/>
      <c r="E344" s="61"/>
      <c r="F344" s="61"/>
      <c r="G344" s="61"/>
      <c r="H344" s="61"/>
      <c r="I344" s="61"/>
      <c r="J344" s="61"/>
      <c r="K344" s="65"/>
      <c r="L344" s="61"/>
      <c r="M344" s="65"/>
      <c r="N344" s="61"/>
      <c r="O344" s="65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2"/>
    </row>
    <row r="345" spans="1:27" ht="12.75">
      <c r="A345" s="63"/>
      <c r="B345" s="63" t="s">
        <v>97</v>
      </c>
      <c r="C345" s="63"/>
      <c r="D345" s="64" t="s">
        <v>98</v>
      </c>
      <c r="E345" s="61">
        <v>49000</v>
      </c>
      <c r="F345" s="61"/>
      <c r="G345" s="61">
        <f>SUM(E345:F345)</f>
        <v>49000</v>
      </c>
      <c r="H345" s="61"/>
      <c r="I345" s="61">
        <f>SUM(G345:H345)</f>
        <v>49000</v>
      </c>
      <c r="J345" s="61"/>
      <c r="K345" s="65">
        <f>SUM(I345:J345)</f>
        <v>49000</v>
      </c>
      <c r="L345" s="61"/>
      <c r="M345" s="65">
        <f>SUM(K345:L345)</f>
        <v>49000</v>
      </c>
      <c r="N345" s="61">
        <v>3300</v>
      </c>
      <c r="O345" s="65">
        <f>SUM(M345:N345)</f>
        <v>52300</v>
      </c>
      <c r="P345" s="61"/>
      <c r="Q345" s="61">
        <f>SUM(O345:P345)</f>
        <v>52300</v>
      </c>
      <c r="R345" s="61"/>
      <c r="S345" s="61">
        <f>SUM(Q345:R345)</f>
        <v>52300</v>
      </c>
      <c r="T345" s="61">
        <v>12100</v>
      </c>
      <c r="U345" s="61">
        <f>SUM(S345:T345)</f>
        <v>64400</v>
      </c>
      <c r="V345" s="61"/>
      <c r="W345" s="61">
        <f>SUM(U345:V345)</f>
        <v>64400</v>
      </c>
      <c r="X345" s="61"/>
      <c r="Y345" s="61">
        <f>SUM(W345:X345)</f>
        <v>64400</v>
      </c>
      <c r="Z345" s="61">
        <v>64400</v>
      </c>
      <c r="AA345" s="62">
        <f>Z345/Y345</f>
        <v>1</v>
      </c>
    </row>
    <row r="346" spans="1:27" ht="12.75">
      <c r="A346" s="63"/>
      <c r="B346" s="63"/>
      <c r="C346" s="63" t="s">
        <v>23</v>
      </c>
      <c r="D346" s="64" t="s">
        <v>134</v>
      </c>
      <c r="E346" s="61">
        <v>49000</v>
      </c>
      <c r="F346" s="61"/>
      <c r="G346" s="61">
        <f>SUM(E346:F346)</f>
        <v>49000</v>
      </c>
      <c r="H346" s="61"/>
      <c r="I346" s="61">
        <f>SUM(G346:H346)</f>
        <v>49000</v>
      </c>
      <c r="J346" s="61"/>
      <c r="K346" s="65">
        <f>SUM(I346:J346)</f>
        <v>49000</v>
      </c>
      <c r="L346" s="61"/>
      <c r="M346" s="65">
        <f>SUM(K346:L346)</f>
        <v>49000</v>
      </c>
      <c r="N346" s="61">
        <v>3300</v>
      </c>
      <c r="O346" s="65">
        <f>SUM(M346:N346)</f>
        <v>52300</v>
      </c>
      <c r="P346" s="61"/>
      <c r="Q346" s="61">
        <f>SUM(O346:P346)</f>
        <v>52300</v>
      </c>
      <c r="R346" s="61"/>
      <c r="S346" s="61">
        <f>SUM(Q346:R346)</f>
        <v>52300</v>
      </c>
      <c r="T346" s="61">
        <v>12100</v>
      </c>
      <c r="U346" s="61">
        <f>SUM(S346:T346)</f>
        <v>64400</v>
      </c>
      <c r="V346" s="61"/>
      <c r="W346" s="61">
        <f>SUM(U346:V346)</f>
        <v>64400</v>
      </c>
      <c r="X346" s="61"/>
      <c r="Y346" s="61">
        <f>SUM(W346:X346)</f>
        <v>64400</v>
      </c>
      <c r="Z346" s="61">
        <v>64400</v>
      </c>
      <c r="AA346" s="62">
        <f>Z346/Y346</f>
        <v>1</v>
      </c>
    </row>
    <row r="347" spans="1:27" ht="12.75">
      <c r="A347" s="63"/>
      <c r="B347" s="63"/>
      <c r="C347" s="63"/>
      <c r="D347" s="64" t="s">
        <v>135</v>
      </c>
      <c r="E347" s="61"/>
      <c r="F347" s="61"/>
      <c r="G347" s="61"/>
      <c r="H347" s="61"/>
      <c r="I347" s="61"/>
      <c r="J347" s="61"/>
      <c r="K347" s="65"/>
      <c r="L347" s="61"/>
      <c r="M347" s="65"/>
      <c r="N347" s="61"/>
      <c r="O347" s="65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2"/>
    </row>
    <row r="348" spans="1:27" ht="12.75">
      <c r="A348" s="63"/>
      <c r="B348" s="63"/>
      <c r="C348" s="63"/>
      <c r="D348" s="64" t="s">
        <v>136</v>
      </c>
      <c r="E348" s="61"/>
      <c r="F348" s="61"/>
      <c r="G348" s="61"/>
      <c r="H348" s="61"/>
      <c r="I348" s="61"/>
      <c r="J348" s="61"/>
      <c r="K348" s="65"/>
      <c r="L348" s="61"/>
      <c r="M348" s="65"/>
      <c r="N348" s="61"/>
      <c r="O348" s="65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2"/>
    </row>
    <row r="349" spans="1:27" ht="12.75">
      <c r="A349" s="63"/>
      <c r="B349" s="63"/>
      <c r="C349" s="63"/>
      <c r="D349" s="64"/>
      <c r="E349" s="61"/>
      <c r="F349" s="61"/>
      <c r="G349" s="61"/>
      <c r="H349" s="61"/>
      <c r="I349" s="61"/>
      <c r="J349" s="61"/>
      <c r="K349" s="65"/>
      <c r="L349" s="61"/>
      <c r="M349" s="65"/>
      <c r="N349" s="61"/>
      <c r="O349" s="65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2"/>
    </row>
    <row r="350" spans="1:27" ht="12.75">
      <c r="A350" s="63"/>
      <c r="B350" s="63" t="s">
        <v>99</v>
      </c>
      <c r="C350" s="63"/>
      <c r="D350" s="64" t="s">
        <v>100</v>
      </c>
      <c r="E350" s="61">
        <v>232000</v>
      </c>
      <c r="F350" s="61">
        <v>-3000</v>
      </c>
      <c r="G350" s="61">
        <f>SUM(E350:F350)</f>
        <v>229000</v>
      </c>
      <c r="H350" s="61"/>
      <c r="I350" s="61">
        <f>SUM(G350:H350)</f>
        <v>229000</v>
      </c>
      <c r="J350" s="61"/>
      <c r="K350" s="65">
        <f>SUM(I350:J350)</f>
        <v>229000</v>
      </c>
      <c r="L350" s="61"/>
      <c r="M350" s="65">
        <f>SUM(K350:L350)</f>
        <v>229000</v>
      </c>
      <c r="N350" s="61"/>
      <c r="O350" s="65">
        <f>SUM(M350:N350)</f>
        <v>229000</v>
      </c>
      <c r="P350" s="61"/>
      <c r="Q350" s="61">
        <f>SUM(O350:P350)</f>
        <v>229000</v>
      </c>
      <c r="R350" s="61"/>
      <c r="S350" s="61">
        <f>SUM(Q350:R350)</f>
        <v>229000</v>
      </c>
      <c r="T350" s="61"/>
      <c r="U350" s="61">
        <f>SUM(S350:T350)</f>
        <v>229000</v>
      </c>
      <c r="V350" s="61">
        <v>1700</v>
      </c>
      <c r="W350" s="61">
        <f>SUM(U350:V350)</f>
        <v>230700</v>
      </c>
      <c r="X350" s="61"/>
      <c r="Y350" s="61">
        <f>SUM(W350:X350)</f>
        <v>230700</v>
      </c>
      <c r="Z350" s="61">
        <v>230700</v>
      </c>
      <c r="AA350" s="62">
        <f>Z350/Y350</f>
        <v>1</v>
      </c>
    </row>
    <row r="351" spans="1:27" ht="12.75">
      <c r="A351" s="63"/>
      <c r="B351" s="63"/>
      <c r="C351" s="63" t="s">
        <v>23</v>
      </c>
      <c r="D351" s="64" t="s">
        <v>134</v>
      </c>
      <c r="E351" s="61">
        <v>232000</v>
      </c>
      <c r="F351" s="61">
        <v>-3000</v>
      </c>
      <c r="G351" s="61">
        <f>SUM(E351:F351)</f>
        <v>229000</v>
      </c>
      <c r="H351" s="61"/>
      <c r="I351" s="61">
        <f>SUM(G351:H351)</f>
        <v>229000</v>
      </c>
      <c r="J351" s="61"/>
      <c r="K351" s="65">
        <f>SUM(I351:J351)</f>
        <v>229000</v>
      </c>
      <c r="L351" s="61"/>
      <c r="M351" s="65">
        <f>SUM(K351:L351)</f>
        <v>229000</v>
      </c>
      <c r="N351" s="61"/>
      <c r="O351" s="65">
        <f>SUM(M351:N351)</f>
        <v>229000</v>
      </c>
      <c r="P351" s="61"/>
      <c r="Q351" s="61">
        <f>SUM(O351:P351)</f>
        <v>229000</v>
      </c>
      <c r="R351" s="61"/>
      <c r="S351" s="61">
        <f>SUM(Q351:R351)</f>
        <v>229000</v>
      </c>
      <c r="T351" s="61"/>
      <c r="U351" s="61">
        <f>SUM(S351:T351)</f>
        <v>229000</v>
      </c>
      <c r="V351" s="61">
        <v>1700</v>
      </c>
      <c r="W351" s="61">
        <f>SUM(U351:V351)</f>
        <v>230700</v>
      </c>
      <c r="X351" s="61"/>
      <c r="Y351" s="61">
        <f>SUM(W351:X351)</f>
        <v>230700</v>
      </c>
      <c r="Z351" s="61">
        <v>230700</v>
      </c>
      <c r="AA351" s="62">
        <f>Z351/Y351</f>
        <v>1</v>
      </c>
    </row>
    <row r="352" spans="1:27" ht="12.75">
      <c r="A352" s="63"/>
      <c r="B352" s="63"/>
      <c r="C352" s="63"/>
      <c r="D352" s="64" t="s">
        <v>135</v>
      </c>
      <c r="E352" s="61"/>
      <c r="F352" s="61"/>
      <c r="G352" s="61"/>
      <c r="H352" s="61"/>
      <c r="I352" s="61"/>
      <c r="J352" s="61"/>
      <c r="K352" s="65"/>
      <c r="L352" s="61"/>
      <c r="M352" s="65"/>
      <c r="N352" s="61"/>
      <c r="O352" s="65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2"/>
    </row>
    <row r="353" spans="1:27" ht="12.75">
      <c r="A353" s="63"/>
      <c r="B353" s="63"/>
      <c r="C353" s="63"/>
      <c r="D353" s="64" t="s">
        <v>136</v>
      </c>
      <c r="E353" s="61"/>
      <c r="F353" s="61"/>
      <c r="G353" s="61"/>
      <c r="H353" s="61"/>
      <c r="I353" s="61"/>
      <c r="J353" s="61"/>
      <c r="K353" s="65"/>
      <c r="L353" s="61"/>
      <c r="M353" s="65"/>
      <c r="N353" s="61"/>
      <c r="O353" s="65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2"/>
    </row>
    <row r="354" spans="1:27" ht="12.75">
      <c r="A354" s="63"/>
      <c r="B354" s="63"/>
      <c r="C354" s="63"/>
      <c r="D354" s="64"/>
      <c r="E354" s="61"/>
      <c r="F354" s="61"/>
      <c r="G354" s="61"/>
      <c r="H354" s="61"/>
      <c r="I354" s="61"/>
      <c r="J354" s="61"/>
      <c r="K354" s="65"/>
      <c r="L354" s="61"/>
      <c r="M354" s="65"/>
      <c r="N354" s="61"/>
      <c r="O354" s="65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2"/>
    </row>
    <row r="355" spans="1:27" ht="12.75">
      <c r="A355" s="63"/>
      <c r="B355" s="63" t="s">
        <v>101</v>
      </c>
      <c r="C355" s="63"/>
      <c r="D355" s="64" t="s">
        <v>165</v>
      </c>
      <c r="E355" s="61">
        <v>5000</v>
      </c>
      <c r="F355" s="61"/>
      <c r="G355" s="61">
        <f>SUM(E355:F355)</f>
        <v>5000</v>
      </c>
      <c r="H355" s="61"/>
      <c r="I355" s="61">
        <f>SUM(G355:H355)</f>
        <v>5000</v>
      </c>
      <c r="J355" s="61"/>
      <c r="K355" s="65">
        <f>SUM(I355:J355)</f>
        <v>5000</v>
      </c>
      <c r="L355" s="61"/>
      <c r="M355" s="65">
        <f>SUM(K355:L355)</f>
        <v>5000</v>
      </c>
      <c r="N355" s="61"/>
      <c r="O355" s="65">
        <f>SUM(M355:N355)</f>
        <v>5000</v>
      </c>
      <c r="P355" s="61"/>
      <c r="Q355" s="61">
        <f>SUM(O355:P355)</f>
        <v>5000</v>
      </c>
      <c r="R355" s="61"/>
      <c r="S355" s="61">
        <f>SUM(Q355:R355)</f>
        <v>5000</v>
      </c>
      <c r="T355" s="61"/>
      <c r="U355" s="61">
        <f>SUM(S355:T355)</f>
        <v>5000</v>
      </c>
      <c r="V355" s="61"/>
      <c r="W355" s="61">
        <f>SUM(U355:V355)</f>
        <v>5000</v>
      </c>
      <c r="X355" s="61"/>
      <c r="Y355" s="61">
        <f>SUM(W355:X355)</f>
        <v>5000</v>
      </c>
      <c r="Z355" s="61">
        <v>5000</v>
      </c>
      <c r="AA355" s="62">
        <f>Z355/Y355</f>
        <v>1</v>
      </c>
    </row>
    <row r="356" spans="1:27" ht="12.75">
      <c r="A356" s="63"/>
      <c r="B356" s="63"/>
      <c r="C356" s="63" t="s">
        <v>23</v>
      </c>
      <c r="D356" s="64" t="s">
        <v>134</v>
      </c>
      <c r="E356" s="61">
        <v>5000</v>
      </c>
      <c r="F356" s="61"/>
      <c r="G356" s="61">
        <f>SUM(E356:F356)</f>
        <v>5000</v>
      </c>
      <c r="H356" s="61"/>
      <c r="I356" s="61">
        <f>SUM(G356:H356)</f>
        <v>5000</v>
      </c>
      <c r="J356" s="61"/>
      <c r="K356" s="65">
        <f>SUM(I356:J356)</f>
        <v>5000</v>
      </c>
      <c r="L356" s="61"/>
      <c r="M356" s="65">
        <f>SUM(K356:L356)</f>
        <v>5000</v>
      </c>
      <c r="N356" s="61"/>
      <c r="O356" s="65">
        <f>SUM(M356:N356)</f>
        <v>5000</v>
      </c>
      <c r="P356" s="61"/>
      <c r="Q356" s="61">
        <f>SUM(O356:P356)</f>
        <v>5000</v>
      </c>
      <c r="R356" s="61"/>
      <c r="S356" s="61">
        <f>SUM(Q356:R356)</f>
        <v>5000</v>
      </c>
      <c r="T356" s="61"/>
      <c r="U356" s="61">
        <f>SUM(S356:T356)</f>
        <v>5000</v>
      </c>
      <c r="V356" s="61"/>
      <c r="W356" s="61">
        <f>SUM(U356:V356)</f>
        <v>5000</v>
      </c>
      <c r="X356" s="61"/>
      <c r="Y356" s="61">
        <f>SUM(W356:X356)</f>
        <v>5000</v>
      </c>
      <c r="Z356" s="61">
        <v>5000</v>
      </c>
      <c r="AA356" s="62">
        <f>Z356/Y356</f>
        <v>1</v>
      </c>
    </row>
    <row r="357" spans="1:27" ht="12.75">
      <c r="A357" s="63"/>
      <c r="B357" s="63"/>
      <c r="C357" s="63"/>
      <c r="D357" s="64" t="s">
        <v>135</v>
      </c>
      <c r="E357" s="61"/>
      <c r="F357" s="61"/>
      <c r="G357" s="61"/>
      <c r="H357" s="61"/>
      <c r="I357" s="61"/>
      <c r="J357" s="61"/>
      <c r="K357" s="65"/>
      <c r="L357" s="61"/>
      <c r="M357" s="65"/>
      <c r="N357" s="61"/>
      <c r="O357" s="65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2"/>
    </row>
    <row r="358" spans="1:27" ht="12.75">
      <c r="A358" s="63"/>
      <c r="B358" s="63"/>
      <c r="C358" s="63"/>
      <c r="D358" s="64" t="s">
        <v>136</v>
      </c>
      <c r="E358" s="61"/>
      <c r="F358" s="61"/>
      <c r="G358" s="61"/>
      <c r="H358" s="61"/>
      <c r="I358" s="61"/>
      <c r="J358" s="61"/>
      <c r="K358" s="65"/>
      <c r="L358" s="61"/>
      <c r="M358" s="65"/>
      <c r="N358" s="61"/>
      <c r="O358" s="65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2"/>
    </row>
    <row r="359" spans="1:27" ht="12.75">
      <c r="A359" s="63"/>
      <c r="B359" s="63"/>
      <c r="C359" s="63"/>
      <c r="D359" s="64"/>
      <c r="E359" s="61"/>
      <c r="F359" s="61"/>
      <c r="G359" s="61"/>
      <c r="H359" s="61"/>
      <c r="I359" s="61"/>
      <c r="J359" s="61"/>
      <c r="K359" s="65"/>
      <c r="L359" s="61"/>
      <c r="M359" s="65"/>
      <c r="N359" s="61"/>
      <c r="O359" s="65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2"/>
    </row>
    <row r="360" spans="1:27" ht="12.75">
      <c r="A360" s="63"/>
      <c r="B360" s="63" t="s">
        <v>186</v>
      </c>
      <c r="C360" s="63"/>
      <c r="D360" s="64" t="s">
        <v>102</v>
      </c>
      <c r="E360" s="61"/>
      <c r="F360" s="61"/>
      <c r="G360" s="61"/>
      <c r="H360" s="61"/>
      <c r="I360" s="61"/>
      <c r="J360" s="61"/>
      <c r="K360" s="65"/>
      <c r="L360" s="61"/>
      <c r="M360" s="65"/>
      <c r="N360" s="61"/>
      <c r="O360" s="65"/>
      <c r="P360" s="61">
        <v>6390</v>
      </c>
      <c r="Q360" s="61">
        <f>SUM(O360:P360)</f>
        <v>6390</v>
      </c>
      <c r="R360" s="61"/>
      <c r="S360" s="61">
        <f>SUM(Q360:R360)</f>
        <v>6390</v>
      </c>
      <c r="T360" s="61">
        <v>1170</v>
      </c>
      <c r="U360" s="61">
        <f>SUM(S360:T360)</f>
        <v>7560</v>
      </c>
      <c r="V360" s="61"/>
      <c r="W360" s="61">
        <f>SUM(U360:V360)</f>
        <v>7560</v>
      </c>
      <c r="X360" s="61"/>
      <c r="Y360" s="61">
        <f>SUM(W360:X360)</f>
        <v>7560</v>
      </c>
      <c r="Z360" s="61">
        <v>7560</v>
      </c>
      <c r="AA360" s="62">
        <f>Z360/Y360</f>
        <v>1</v>
      </c>
    </row>
    <row r="361" spans="1:27" ht="12.75">
      <c r="A361" s="63"/>
      <c r="B361" s="63"/>
      <c r="C361" s="63" t="s">
        <v>23</v>
      </c>
      <c r="D361" s="64" t="s">
        <v>134</v>
      </c>
      <c r="E361" s="61"/>
      <c r="F361" s="61"/>
      <c r="G361" s="61"/>
      <c r="H361" s="61"/>
      <c r="I361" s="61"/>
      <c r="J361" s="61"/>
      <c r="K361" s="65"/>
      <c r="L361" s="61"/>
      <c r="M361" s="65"/>
      <c r="N361" s="61"/>
      <c r="O361" s="65"/>
      <c r="P361" s="61">
        <v>6390</v>
      </c>
      <c r="Q361" s="61">
        <f>SUM(O361:P361)</f>
        <v>6390</v>
      </c>
      <c r="R361" s="61"/>
      <c r="S361" s="61">
        <f>SUM(Q361:R361)</f>
        <v>6390</v>
      </c>
      <c r="T361" s="61">
        <v>1170</v>
      </c>
      <c r="U361" s="61">
        <f>SUM(S361:T361)</f>
        <v>7560</v>
      </c>
      <c r="V361" s="61"/>
      <c r="W361" s="61">
        <f>SUM(U361:V361)</f>
        <v>7560</v>
      </c>
      <c r="X361" s="61"/>
      <c r="Y361" s="61">
        <f>SUM(W361:X361)</f>
        <v>7560</v>
      </c>
      <c r="Z361" s="61">
        <v>7560</v>
      </c>
      <c r="AA361" s="62">
        <f>Z361/Y361</f>
        <v>1</v>
      </c>
    </row>
    <row r="362" spans="1:27" ht="12.75">
      <c r="A362" s="63"/>
      <c r="B362" s="63"/>
      <c r="C362" s="63"/>
      <c r="D362" s="64" t="s">
        <v>135</v>
      </c>
      <c r="E362" s="61"/>
      <c r="F362" s="61"/>
      <c r="G362" s="61"/>
      <c r="H362" s="61"/>
      <c r="I362" s="61"/>
      <c r="J362" s="61"/>
      <c r="K362" s="65"/>
      <c r="L362" s="61"/>
      <c r="M362" s="65"/>
      <c r="N362" s="61"/>
      <c r="O362" s="65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2"/>
    </row>
    <row r="363" spans="1:27" ht="12.75">
      <c r="A363" s="63"/>
      <c r="B363" s="63"/>
      <c r="C363" s="63"/>
      <c r="D363" s="64" t="s">
        <v>136</v>
      </c>
      <c r="E363" s="61"/>
      <c r="F363" s="61"/>
      <c r="G363" s="61"/>
      <c r="H363" s="61"/>
      <c r="I363" s="61"/>
      <c r="J363" s="61"/>
      <c r="K363" s="65"/>
      <c r="L363" s="61"/>
      <c r="M363" s="65"/>
      <c r="N363" s="61"/>
      <c r="O363" s="65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2"/>
    </row>
    <row r="364" spans="1:27" ht="12.75">
      <c r="A364" s="64"/>
      <c r="B364" s="64"/>
      <c r="C364" s="64"/>
      <c r="D364" s="64"/>
      <c r="E364" s="64"/>
      <c r="F364" s="61"/>
      <c r="G364" s="61"/>
      <c r="H364" s="61"/>
      <c r="I364" s="61"/>
      <c r="J364" s="61"/>
      <c r="K364" s="65"/>
      <c r="L364" s="61"/>
      <c r="M364" s="65"/>
      <c r="N364" s="61"/>
      <c r="O364" s="65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2"/>
    </row>
    <row r="365" spans="1:27" ht="12.75">
      <c r="A365" s="53" t="s">
        <v>103</v>
      </c>
      <c r="B365" s="53"/>
      <c r="C365" s="53"/>
      <c r="D365" s="54" t="s">
        <v>104</v>
      </c>
      <c r="E365" s="55">
        <v>160000</v>
      </c>
      <c r="F365" s="55">
        <v>-11000</v>
      </c>
      <c r="G365" s="55">
        <f>SUM(E365:F365)</f>
        <v>149000</v>
      </c>
      <c r="H365" s="55"/>
      <c r="I365" s="55">
        <f>SUM(G365:H365)</f>
        <v>149000</v>
      </c>
      <c r="J365" s="61"/>
      <c r="K365" s="65">
        <f>SUM(I365:J365)</f>
        <v>149000</v>
      </c>
      <c r="L365" s="61"/>
      <c r="M365" s="65">
        <f>SUM(K365:L365)</f>
        <v>149000</v>
      </c>
      <c r="N365" s="61"/>
      <c r="O365" s="65">
        <f>SUM(M365:N365)</f>
        <v>149000</v>
      </c>
      <c r="P365" s="61">
        <v>24000</v>
      </c>
      <c r="Q365" s="61">
        <f>SUM(O365:P365)</f>
        <v>173000</v>
      </c>
      <c r="R365" s="61"/>
      <c r="S365" s="61">
        <f>SUM(Q365:R365)</f>
        <v>173000</v>
      </c>
      <c r="T365" s="61">
        <v>70000</v>
      </c>
      <c r="U365" s="61">
        <f>SUM(S365:T365)</f>
        <v>243000</v>
      </c>
      <c r="V365" s="61"/>
      <c r="W365" s="61">
        <f>SUM(U365:V365)</f>
        <v>243000</v>
      </c>
      <c r="X365" s="61"/>
      <c r="Y365" s="55">
        <f>SUM(W365:X365)</f>
        <v>243000</v>
      </c>
      <c r="Z365" s="55">
        <v>243000</v>
      </c>
      <c r="AA365" s="57">
        <f>Z365/Y365</f>
        <v>1</v>
      </c>
    </row>
    <row r="366" spans="1:27" ht="12.75">
      <c r="A366" s="63"/>
      <c r="B366" s="63" t="s">
        <v>108</v>
      </c>
      <c r="C366" s="63"/>
      <c r="D366" s="64" t="s">
        <v>109</v>
      </c>
      <c r="E366" s="61">
        <v>160000</v>
      </c>
      <c r="F366" s="61">
        <v>-11000</v>
      </c>
      <c r="G366" s="61">
        <f>SUM(E366:F366)</f>
        <v>149000</v>
      </c>
      <c r="H366" s="61"/>
      <c r="I366" s="61">
        <f>SUM(G366:H366)</f>
        <v>149000</v>
      </c>
      <c r="J366" s="61"/>
      <c r="K366" s="65">
        <f>SUM(I366:J366)</f>
        <v>149000</v>
      </c>
      <c r="L366" s="61"/>
      <c r="M366" s="65">
        <f>SUM(K366:L366)</f>
        <v>149000</v>
      </c>
      <c r="N366" s="61"/>
      <c r="O366" s="65">
        <f>SUM(M366:N366)</f>
        <v>149000</v>
      </c>
      <c r="P366" s="61">
        <v>24000</v>
      </c>
      <c r="Q366" s="61">
        <f>SUM(O366:P366)</f>
        <v>173000</v>
      </c>
      <c r="R366" s="61"/>
      <c r="S366" s="61">
        <f>SUM(Q366:R366)</f>
        <v>173000</v>
      </c>
      <c r="T366" s="61">
        <v>70000</v>
      </c>
      <c r="U366" s="61">
        <f>SUM(S366:T366)</f>
        <v>243000</v>
      </c>
      <c r="V366" s="61"/>
      <c r="W366" s="61">
        <f>SUM(U366:V366)</f>
        <v>243000</v>
      </c>
      <c r="X366" s="61"/>
      <c r="Y366" s="61">
        <f>SUM(W366:X366)</f>
        <v>243000</v>
      </c>
      <c r="Z366" s="61">
        <v>243000</v>
      </c>
      <c r="AA366" s="62">
        <f>Z366/Y366</f>
        <v>1</v>
      </c>
    </row>
    <row r="367" spans="1:27" ht="12.75">
      <c r="A367" s="63"/>
      <c r="B367" s="63"/>
      <c r="C367" s="63" t="s">
        <v>23</v>
      </c>
      <c r="D367" s="64" t="s">
        <v>134</v>
      </c>
      <c r="E367" s="61">
        <v>160000</v>
      </c>
      <c r="F367" s="61">
        <v>-11000</v>
      </c>
      <c r="G367" s="61">
        <f>SUM(E367:F367)</f>
        <v>149000</v>
      </c>
      <c r="H367" s="61"/>
      <c r="I367" s="61">
        <f>SUM(G367:H367)</f>
        <v>149000</v>
      </c>
      <c r="J367" s="61"/>
      <c r="K367" s="65">
        <f>SUM(I367:J367)</f>
        <v>149000</v>
      </c>
      <c r="L367" s="61"/>
      <c r="M367" s="65">
        <f>SUM(K367:L367)</f>
        <v>149000</v>
      </c>
      <c r="N367" s="61"/>
      <c r="O367" s="65">
        <f>SUM(M367:N367)</f>
        <v>149000</v>
      </c>
      <c r="P367" s="61">
        <v>24000</v>
      </c>
      <c r="Q367" s="61">
        <v>173000</v>
      </c>
      <c r="R367" s="61"/>
      <c r="S367" s="61">
        <f>SUM(Q367:R367)</f>
        <v>173000</v>
      </c>
      <c r="T367" s="61">
        <v>70000</v>
      </c>
      <c r="U367" s="61">
        <f>SUM(S367:T367)</f>
        <v>243000</v>
      </c>
      <c r="V367" s="61"/>
      <c r="W367" s="61">
        <f>SUM(U367:V367)</f>
        <v>243000</v>
      </c>
      <c r="X367" s="61"/>
      <c r="Y367" s="61">
        <f>SUM(W367:X367)</f>
        <v>243000</v>
      </c>
      <c r="Z367" s="61">
        <v>243000</v>
      </c>
      <c r="AA367" s="62">
        <f>Z367/Y367</f>
        <v>1</v>
      </c>
    </row>
    <row r="368" spans="1:27" ht="12.75">
      <c r="A368" s="63"/>
      <c r="B368" s="63"/>
      <c r="C368" s="63"/>
      <c r="D368" s="64" t="s">
        <v>135</v>
      </c>
      <c r="E368" s="61"/>
      <c r="F368" s="61"/>
      <c r="G368" s="61"/>
      <c r="H368" s="61"/>
      <c r="I368" s="61"/>
      <c r="J368" s="61"/>
      <c r="K368" s="65"/>
      <c r="L368" s="61"/>
      <c r="M368" s="65"/>
      <c r="N368" s="61"/>
      <c r="O368" s="65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2"/>
    </row>
    <row r="369" spans="1:27" ht="12.75">
      <c r="A369" s="63"/>
      <c r="B369" s="63"/>
      <c r="C369" s="63"/>
      <c r="D369" s="64" t="s">
        <v>136</v>
      </c>
      <c r="E369" s="61"/>
      <c r="F369" s="61"/>
      <c r="G369" s="61"/>
      <c r="H369" s="61"/>
      <c r="I369" s="61"/>
      <c r="J369" s="61"/>
      <c r="K369" s="65"/>
      <c r="L369" s="61"/>
      <c r="M369" s="65"/>
      <c r="N369" s="61"/>
      <c r="O369" s="65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2"/>
    </row>
    <row r="370" spans="1:27" ht="13.5" thickBot="1">
      <c r="A370" s="68"/>
      <c r="B370" s="68"/>
      <c r="C370" s="68"/>
      <c r="D370" s="68"/>
      <c r="E370" s="68"/>
      <c r="F370" s="69"/>
      <c r="G370" s="69"/>
      <c r="H370" s="69"/>
      <c r="I370" s="69"/>
      <c r="J370" s="69"/>
      <c r="K370" s="70"/>
      <c r="L370" s="69"/>
      <c r="M370" s="70"/>
      <c r="N370" s="69"/>
      <c r="O370" s="70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75"/>
    </row>
    <row r="371" spans="1:27" ht="12.75">
      <c r="A371" s="104"/>
      <c r="B371" s="78"/>
      <c r="C371" s="78"/>
      <c r="D371" s="78"/>
      <c r="E371" s="105"/>
      <c r="F371" s="105"/>
      <c r="G371" s="105"/>
      <c r="H371" s="105"/>
      <c r="I371" s="105"/>
      <c r="J371" s="19"/>
      <c r="K371" s="19"/>
      <c r="L371" s="19"/>
      <c r="M371" s="19"/>
      <c r="N371" s="19"/>
      <c r="O371" s="19"/>
      <c r="P371" s="20"/>
      <c r="Q371" s="19"/>
      <c r="R371" s="19"/>
      <c r="S371" s="20"/>
      <c r="T371" s="20"/>
      <c r="U371" s="20"/>
      <c r="V371" s="20"/>
      <c r="W371" s="20"/>
      <c r="X371" s="19"/>
      <c r="Y371" s="20"/>
      <c r="Z371" s="20"/>
      <c r="AA371" s="21"/>
    </row>
    <row r="372" spans="1:27" ht="13.5" thickBot="1">
      <c r="A372" s="106"/>
      <c r="B372" s="36"/>
      <c r="C372" s="36"/>
      <c r="D372" s="36" t="s">
        <v>217</v>
      </c>
      <c r="E372" s="84">
        <f aca="true" t="shared" si="25" ref="E372:R372">SUM(E302:E369)/3</f>
        <v>1530945</v>
      </c>
      <c r="F372" s="84">
        <f t="shared" si="25"/>
        <v>-78000</v>
      </c>
      <c r="G372" s="84">
        <f t="shared" si="25"/>
        <v>1452945</v>
      </c>
      <c r="H372" s="84">
        <f t="shared" si="25"/>
        <v>-3000</v>
      </c>
      <c r="I372" s="84">
        <f t="shared" si="25"/>
        <v>1449945</v>
      </c>
      <c r="J372" s="84">
        <f t="shared" si="25"/>
        <v>155000</v>
      </c>
      <c r="K372" s="87">
        <f t="shared" si="25"/>
        <v>1604945</v>
      </c>
      <c r="L372" s="87">
        <f t="shared" si="25"/>
        <v>15200</v>
      </c>
      <c r="M372" s="87">
        <f t="shared" si="25"/>
        <v>1620145</v>
      </c>
      <c r="N372" s="87">
        <f t="shared" si="25"/>
        <v>10200</v>
      </c>
      <c r="O372" s="87">
        <f t="shared" si="25"/>
        <v>1630345</v>
      </c>
      <c r="P372" s="87">
        <f t="shared" si="25"/>
        <v>38775</v>
      </c>
      <c r="Q372" s="87">
        <f t="shared" si="25"/>
        <v>1669120</v>
      </c>
      <c r="R372" s="87">
        <f t="shared" si="25"/>
        <v>8324</v>
      </c>
      <c r="S372" s="84">
        <f aca="true" t="shared" si="26" ref="S372:Y372">SUM(S302:S369)/3</f>
        <v>1677444</v>
      </c>
      <c r="T372" s="84">
        <f t="shared" si="26"/>
        <v>130649</v>
      </c>
      <c r="U372" s="84">
        <f t="shared" si="26"/>
        <v>1808093</v>
      </c>
      <c r="V372" s="84">
        <f t="shared" si="26"/>
        <v>6900</v>
      </c>
      <c r="W372" s="84">
        <f t="shared" si="26"/>
        <v>1814993</v>
      </c>
      <c r="X372" s="84">
        <f t="shared" si="26"/>
        <v>0</v>
      </c>
      <c r="Y372" s="84">
        <f t="shared" si="26"/>
        <v>1814993</v>
      </c>
      <c r="Z372" s="84">
        <f>SUM(Z302:Z369)/3</f>
        <v>1814063</v>
      </c>
      <c r="AA372" s="88">
        <f>Z372/Y372</f>
        <v>0.9994876013295919</v>
      </c>
    </row>
    <row r="373" spans="1:27" ht="12.75">
      <c r="A373" s="3"/>
      <c r="B373" s="3"/>
      <c r="C373" s="3"/>
      <c r="D373" s="3"/>
      <c r="E373" s="3"/>
      <c r="F373" s="7"/>
      <c r="G373" s="7"/>
      <c r="H373" s="7"/>
      <c r="I373" s="7"/>
      <c r="J373" s="7"/>
      <c r="K373" s="7"/>
      <c r="L373" s="92"/>
      <c r="M373" s="92"/>
      <c r="N373" s="92"/>
      <c r="O373" s="92"/>
      <c r="P373" s="92"/>
      <c r="Q373" s="92"/>
      <c r="R373" s="7"/>
      <c r="S373" s="7"/>
      <c r="T373" s="7"/>
      <c r="U373" s="7"/>
      <c r="V373" s="7"/>
      <c r="W373" s="7"/>
      <c r="X373" s="7"/>
      <c r="Y373" s="7"/>
      <c r="Z373" s="7"/>
      <c r="AA373" s="8"/>
    </row>
    <row r="374" spans="1:27" ht="12.75">
      <c r="A374" s="3"/>
      <c r="B374" s="3"/>
      <c r="C374" s="3"/>
      <c r="D374" s="3"/>
      <c r="E374" s="3"/>
      <c r="F374" s="7"/>
      <c r="G374" s="7"/>
      <c r="H374" s="7"/>
      <c r="I374" s="7"/>
      <c r="J374" s="7"/>
      <c r="K374" s="7"/>
      <c r="L374" s="92"/>
      <c r="M374" s="92"/>
      <c r="N374" s="92"/>
      <c r="O374" s="92"/>
      <c r="P374" s="92"/>
      <c r="Q374" s="92"/>
      <c r="R374" s="7"/>
      <c r="S374" s="7"/>
      <c r="T374" s="7"/>
      <c r="U374" s="7"/>
      <c r="V374" s="7"/>
      <c r="W374" s="7"/>
      <c r="X374" s="7"/>
      <c r="Y374" s="7"/>
      <c r="Z374" s="7"/>
      <c r="AA374" s="8"/>
    </row>
    <row r="375" spans="1:27" ht="12.75">
      <c r="A375" s="4" t="s">
        <v>277</v>
      </c>
      <c r="B375" s="3"/>
      <c r="C375" s="3"/>
      <c r="D375" s="3"/>
      <c r="E375" s="3"/>
      <c r="F375" s="7"/>
      <c r="G375" s="7"/>
      <c r="H375" s="7"/>
      <c r="I375" s="7"/>
      <c r="J375" s="7"/>
      <c r="K375" s="7"/>
      <c r="L375" s="92"/>
      <c r="M375" s="92"/>
      <c r="N375" s="92"/>
      <c r="O375" s="92"/>
      <c r="P375" s="92"/>
      <c r="Q375" s="92"/>
      <c r="R375" s="7"/>
      <c r="S375" s="7"/>
      <c r="T375" s="7"/>
      <c r="U375" s="7"/>
      <c r="V375" s="7"/>
      <c r="W375" s="7"/>
      <c r="X375" s="7"/>
      <c r="Y375" s="7"/>
      <c r="Z375" s="7"/>
      <c r="AA375" s="8"/>
    </row>
    <row r="376" spans="1:27" ht="12.75">
      <c r="A376" s="4" t="s">
        <v>278</v>
      </c>
      <c r="B376" s="3"/>
      <c r="C376" s="3"/>
      <c r="D376" s="3"/>
      <c r="E376" s="3"/>
      <c r="F376" s="7"/>
      <c r="G376" s="7"/>
      <c r="H376" s="7"/>
      <c r="I376" s="7"/>
      <c r="J376" s="7"/>
      <c r="K376" s="7"/>
      <c r="L376" s="92"/>
      <c r="M376" s="92"/>
      <c r="N376" s="92"/>
      <c r="O376" s="92"/>
      <c r="P376" s="92"/>
      <c r="Q376" s="92"/>
      <c r="R376" s="7"/>
      <c r="S376" s="7"/>
      <c r="T376" s="7"/>
      <c r="U376" s="7"/>
      <c r="V376" s="7"/>
      <c r="W376" s="7"/>
      <c r="X376" s="7"/>
      <c r="Y376" s="7"/>
      <c r="Z376" s="7"/>
      <c r="AA376" s="8"/>
    </row>
    <row r="377" spans="1:27" ht="12.75">
      <c r="A377" s="3"/>
      <c r="B377" s="3"/>
      <c r="C377" s="3"/>
      <c r="D377" s="3"/>
      <c r="E377" s="3"/>
      <c r="F377" s="7"/>
      <c r="G377" s="7"/>
      <c r="H377" s="7"/>
      <c r="I377" s="7"/>
      <c r="J377" s="7"/>
      <c r="K377" s="7"/>
      <c r="L377" s="92"/>
      <c r="M377" s="92"/>
      <c r="N377" s="92"/>
      <c r="O377" s="92"/>
      <c r="P377" s="92"/>
      <c r="Q377" s="92"/>
      <c r="R377" s="7"/>
      <c r="S377" s="7"/>
      <c r="T377" s="7"/>
      <c r="U377" s="7"/>
      <c r="V377" s="7"/>
      <c r="W377" s="7"/>
      <c r="X377" s="7"/>
      <c r="Y377" s="7"/>
      <c r="Z377" s="7"/>
      <c r="AA377" s="8"/>
    </row>
    <row r="378" spans="1:27" ht="13.5" thickBot="1">
      <c r="A378" s="3"/>
      <c r="B378" s="3"/>
      <c r="C378" s="3"/>
      <c r="D378" s="3"/>
      <c r="E378" s="3"/>
      <c r="F378" s="7"/>
      <c r="G378" s="7"/>
      <c r="H378" s="7"/>
      <c r="I378" s="7"/>
      <c r="J378" s="7"/>
      <c r="K378" s="7"/>
      <c r="L378" s="92"/>
      <c r="M378" s="92"/>
      <c r="N378" s="92"/>
      <c r="O378" s="92"/>
      <c r="P378" s="92"/>
      <c r="Q378" s="92"/>
      <c r="R378" s="7"/>
      <c r="S378" s="7"/>
      <c r="T378" s="7"/>
      <c r="U378" s="7"/>
      <c r="V378" s="7"/>
      <c r="W378" s="7"/>
      <c r="X378" s="7"/>
      <c r="Y378" s="7"/>
      <c r="Z378" s="7"/>
      <c r="AA378" s="8"/>
    </row>
    <row r="379" spans="1:27" ht="12.75">
      <c r="A379" s="11" t="s">
        <v>0</v>
      </c>
      <c r="B379" s="93" t="s">
        <v>279</v>
      </c>
      <c r="C379" s="94" t="s">
        <v>269</v>
      </c>
      <c r="D379" s="95" t="s">
        <v>2</v>
      </c>
      <c r="E379" s="13"/>
      <c r="F379" s="96" t="s">
        <v>185</v>
      </c>
      <c r="G379" s="15" t="s">
        <v>120</v>
      </c>
      <c r="H379" s="13" t="s">
        <v>187</v>
      </c>
      <c r="I379" s="16" t="s">
        <v>120</v>
      </c>
      <c r="J379" s="17" t="s">
        <v>224</v>
      </c>
      <c r="K379" s="17" t="s">
        <v>120</v>
      </c>
      <c r="L379" s="19"/>
      <c r="M379" s="19"/>
      <c r="N379" s="19"/>
      <c r="O379" s="17" t="s">
        <v>235</v>
      </c>
      <c r="P379" s="13" t="s">
        <v>185</v>
      </c>
      <c r="Q379" s="13" t="s">
        <v>235</v>
      </c>
      <c r="R379" s="19"/>
      <c r="S379" s="20"/>
      <c r="T379" s="19"/>
      <c r="U379" s="20"/>
      <c r="V379" s="19"/>
      <c r="W379" s="20"/>
      <c r="X379" s="19"/>
      <c r="Y379" s="20"/>
      <c r="Z379" s="20"/>
      <c r="AA379" s="21"/>
    </row>
    <row r="380" spans="1:27" ht="12.75">
      <c r="A380" s="23"/>
      <c r="B380" s="97"/>
      <c r="C380" s="98"/>
      <c r="D380" s="99"/>
      <c r="E380" s="25" t="s">
        <v>120</v>
      </c>
      <c r="F380" s="100"/>
      <c r="G380" s="27"/>
      <c r="H380" s="25" t="s">
        <v>220</v>
      </c>
      <c r="I380" s="28"/>
      <c r="J380" s="29"/>
      <c r="K380" s="29"/>
      <c r="L380" s="29"/>
      <c r="M380" s="29"/>
      <c r="N380" s="29"/>
      <c r="O380" s="29"/>
      <c r="P380" s="33"/>
      <c r="Q380" s="33"/>
      <c r="R380" s="30" t="s">
        <v>187</v>
      </c>
      <c r="S380" s="25" t="s">
        <v>120</v>
      </c>
      <c r="T380" s="30" t="s">
        <v>224</v>
      </c>
      <c r="U380" s="25" t="s">
        <v>120</v>
      </c>
      <c r="V380" s="30" t="s">
        <v>224</v>
      </c>
      <c r="W380" s="25" t="s">
        <v>120</v>
      </c>
      <c r="X380" s="30" t="s">
        <v>224</v>
      </c>
      <c r="Y380" s="25" t="s">
        <v>120</v>
      </c>
      <c r="Z380" s="25" t="s">
        <v>260</v>
      </c>
      <c r="AA380" s="32" t="s">
        <v>260</v>
      </c>
    </row>
    <row r="381" spans="1:27" ht="12.75">
      <c r="A381" s="23"/>
      <c r="B381" s="97"/>
      <c r="C381" s="98"/>
      <c r="D381" s="99"/>
      <c r="E381" s="25"/>
      <c r="F381" s="100" t="s">
        <v>218</v>
      </c>
      <c r="G381" s="27"/>
      <c r="H381" s="25" t="s">
        <v>221</v>
      </c>
      <c r="I381" s="28"/>
      <c r="J381" s="29"/>
      <c r="K381" s="29"/>
      <c r="L381" s="29"/>
      <c r="M381" s="29"/>
      <c r="N381" s="29"/>
      <c r="O381" s="29"/>
      <c r="P381" s="33"/>
      <c r="Q381" s="33"/>
      <c r="R381" s="30" t="s">
        <v>243</v>
      </c>
      <c r="S381" s="25"/>
      <c r="T381" s="30" t="s">
        <v>251</v>
      </c>
      <c r="U381" s="33"/>
      <c r="V381" s="30" t="s">
        <v>253</v>
      </c>
      <c r="W381" s="33"/>
      <c r="X381" s="30" t="s">
        <v>258</v>
      </c>
      <c r="Y381" s="25" t="s">
        <v>267</v>
      </c>
      <c r="Z381" s="25" t="s">
        <v>261</v>
      </c>
      <c r="AA381" s="32" t="s">
        <v>262</v>
      </c>
    </row>
    <row r="382" spans="1:27" ht="12.75">
      <c r="A382" s="23"/>
      <c r="B382" s="97"/>
      <c r="C382" s="98"/>
      <c r="D382" s="99"/>
      <c r="E382" s="25"/>
      <c r="F382" s="100" t="s">
        <v>219</v>
      </c>
      <c r="G382" s="27"/>
      <c r="H382" s="25" t="s">
        <v>218</v>
      </c>
      <c r="I382" s="28"/>
      <c r="J382" s="29"/>
      <c r="K382" s="29"/>
      <c r="L382" s="29"/>
      <c r="M382" s="29"/>
      <c r="N382" s="29"/>
      <c r="O382" s="29"/>
      <c r="P382" s="33"/>
      <c r="Q382" s="33"/>
      <c r="R382" s="29"/>
      <c r="S382" s="33"/>
      <c r="T382" s="30" t="s">
        <v>252</v>
      </c>
      <c r="U382" s="33"/>
      <c r="V382" s="29"/>
      <c r="W382" s="33"/>
      <c r="X382" s="30" t="s">
        <v>259</v>
      </c>
      <c r="Y382" s="25" t="s">
        <v>268</v>
      </c>
      <c r="Z382" s="25"/>
      <c r="AA382" s="32" t="s">
        <v>263</v>
      </c>
    </row>
    <row r="383" spans="1:27" ht="13.5" thickBot="1">
      <c r="A383" s="35"/>
      <c r="B383" s="101"/>
      <c r="C383" s="102"/>
      <c r="D383" s="103"/>
      <c r="E383" s="37"/>
      <c r="F383" s="40"/>
      <c r="G383" s="39"/>
      <c r="H383" s="40" t="s">
        <v>222</v>
      </c>
      <c r="I383" s="38"/>
      <c r="J383" s="41"/>
      <c r="K383" s="41"/>
      <c r="L383" s="41"/>
      <c r="M383" s="41"/>
      <c r="N383" s="41"/>
      <c r="O383" s="41"/>
      <c r="P383" s="40"/>
      <c r="Q383" s="40"/>
      <c r="R383" s="41"/>
      <c r="S383" s="40"/>
      <c r="T383" s="41"/>
      <c r="U383" s="40"/>
      <c r="V383" s="41"/>
      <c r="W383" s="40"/>
      <c r="X383" s="42"/>
      <c r="Y383" s="40"/>
      <c r="Z383" s="40"/>
      <c r="AA383" s="44"/>
    </row>
    <row r="384" spans="1:27" s="4" customFormat="1" ht="13.5" customHeight="1">
      <c r="A384" s="89"/>
      <c r="B384" s="46"/>
      <c r="C384" s="47"/>
      <c r="D384" s="48"/>
      <c r="E384" s="49"/>
      <c r="F384" s="50"/>
      <c r="G384" s="50"/>
      <c r="H384" s="50"/>
      <c r="I384" s="50"/>
      <c r="J384" s="107"/>
      <c r="K384" s="108"/>
      <c r="L384" s="107"/>
      <c r="M384" s="108"/>
      <c r="N384" s="107"/>
      <c r="O384" s="108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9"/>
    </row>
    <row r="385" spans="1:27" s="4" customFormat="1" ht="12.75">
      <c r="A385" s="53" t="s">
        <v>10</v>
      </c>
      <c r="B385" s="53"/>
      <c r="C385" s="53"/>
      <c r="D385" s="54" t="s">
        <v>14</v>
      </c>
      <c r="E385" s="55"/>
      <c r="F385" s="55"/>
      <c r="G385" s="55">
        <f>SUM(E385:F385)</f>
        <v>0</v>
      </c>
      <c r="H385" s="55">
        <v>40000</v>
      </c>
      <c r="I385" s="55">
        <f>SUM(G385:H385)</f>
        <v>40000</v>
      </c>
      <c r="J385" s="55"/>
      <c r="K385" s="56">
        <f>SUM(I385:J385)</f>
        <v>40000</v>
      </c>
      <c r="L385" s="55"/>
      <c r="M385" s="56">
        <f>SUM(K385:L385)</f>
        <v>40000</v>
      </c>
      <c r="N385" s="55"/>
      <c r="O385" s="56">
        <f>SUM(M385:N385)</f>
        <v>40000</v>
      </c>
      <c r="P385" s="55"/>
      <c r="Q385" s="55">
        <f>SUM(O385:P385)</f>
        <v>40000</v>
      </c>
      <c r="R385" s="55"/>
      <c r="S385" s="55">
        <f>SUM(Q385:R385)</f>
        <v>40000</v>
      </c>
      <c r="T385" s="55"/>
      <c r="U385" s="55">
        <f>SUM(S385:T385)</f>
        <v>40000</v>
      </c>
      <c r="V385" s="55"/>
      <c r="W385" s="55">
        <f>SUM(U385:V385)</f>
        <v>40000</v>
      </c>
      <c r="X385" s="55"/>
      <c r="Y385" s="55">
        <f>SUM(W385:X385)</f>
        <v>40000</v>
      </c>
      <c r="Z385" s="55">
        <v>40000</v>
      </c>
      <c r="AA385" s="57">
        <f>Z385/Y385</f>
        <v>1</v>
      </c>
    </row>
    <row r="386" spans="1:27" ht="12.75">
      <c r="A386" s="53"/>
      <c r="B386" s="63" t="s">
        <v>188</v>
      </c>
      <c r="C386" s="63"/>
      <c r="D386" s="64" t="s">
        <v>189</v>
      </c>
      <c r="E386" s="61"/>
      <c r="F386" s="61"/>
      <c r="G386" s="61">
        <v>0</v>
      </c>
      <c r="H386" s="61">
        <v>40000</v>
      </c>
      <c r="I386" s="61">
        <f>SUM(G386:H386)</f>
        <v>40000</v>
      </c>
      <c r="J386" s="61"/>
      <c r="K386" s="65">
        <f>SUM(I386:J386)</f>
        <v>40000</v>
      </c>
      <c r="L386" s="61"/>
      <c r="M386" s="65">
        <f>SUM(K386:L386)</f>
        <v>40000</v>
      </c>
      <c r="N386" s="61"/>
      <c r="O386" s="65">
        <f>SUM(M386:N386)</f>
        <v>40000</v>
      </c>
      <c r="P386" s="61"/>
      <c r="Q386" s="61">
        <f>SUM(O386:P386)</f>
        <v>40000</v>
      </c>
      <c r="R386" s="61"/>
      <c r="S386" s="61">
        <f>SUM(Q386:R386)</f>
        <v>40000</v>
      </c>
      <c r="T386" s="61"/>
      <c r="U386" s="61">
        <f>SUM(S386:T386)</f>
        <v>40000</v>
      </c>
      <c r="V386" s="61"/>
      <c r="W386" s="61">
        <f>SUM(U386:V386)</f>
        <v>40000</v>
      </c>
      <c r="X386" s="61"/>
      <c r="Y386" s="61">
        <f>SUM(W386:X386)</f>
        <v>40000</v>
      </c>
      <c r="Z386" s="61">
        <v>40000</v>
      </c>
      <c r="AA386" s="62">
        <f>Z386/Y386</f>
        <v>1</v>
      </c>
    </row>
    <row r="387" spans="1:27" ht="12.75">
      <c r="A387" s="53"/>
      <c r="B387" s="63"/>
      <c r="C387" s="66" t="s">
        <v>190</v>
      </c>
      <c r="D387" s="64" t="s">
        <v>191</v>
      </c>
      <c r="E387" s="61"/>
      <c r="F387" s="61"/>
      <c r="G387" s="61">
        <v>0</v>
      </c>
      <c r="H387" s="61">
        <v>40000</v>
      </c>
      <c r="I387" s="61">
        <f>SUM(G387:H387)</f>
        <v>40000</v>
      </c>
      <c r="J387" s="61"/>
      <c r="K387" s="65">
        <f>SUM(I387:J387)</f>
        <v>40000</v>
      </c>
      <c r="L387" s="61"/>
      <c r="M387" s="65">
        <f>SUM(K387:L387)</f>
        <v>40000</v>
      </c>
      <c r="N387" s="61"/>
      <c r="O387" s="65">
        <f>SUM(M387:N387)</f>
        <v>40000</v>
      </c>
      <c r="P387" s="61"/>
      <c r="Q387" s="61">
        <f>SUM(O387:P387)</f>
        <v>40000</v>
      </c>
      <c r="R387" s="61"/>
      <c r="S387" s="61">
        <f>SUM(Q387:R387)</f>
        <v>40000</v>
      </c>
      <c r="T387" s="61"/>
      <c r="U387" s="61">
        <f>SUM(S387:T387)</f>
        <v>40000</v>
      </c>
      <c r="V387" s="61"/>
      <c r="W387" s="61">
        <f>SUM(U387:V387)</f>
        <v>40000</v>
      </c>
      <c r="X387" s="61"/>
      <c r="Y387" s="61">
        <f>SUM(W387:X387)</f>
        <v>40000</v>
      </c>
      <c r="Z387" s="61">
        <v>40000</v>
      </c>
      <c r="AA387" s="62">
        <f>Z387/Y387</f>
        <v>1</v>
      </c>
    </row>
    <row r="388" spans="1:27" ht="12.75">
      <c r="A388" s="53"/>
      <c r="B388" s="63"/>
      <c r="C388" s="63"/>
      <c r="D388" s="64" t="s">
        <v>192</v>
      </c>
      <c r="E388" s="61"/>
      <c r="F388" s="61"/>
      <c r="G388" s="61"/>
      <c r="H388" s="61"/>
      <c r="I388" s="61"/>
      <c r="J388" s="61"/>
      <c r="K388" s="65"/>
      <c r="L388" s="61"/>
      <c r="M388" s="65"/>
      <c r="N388" s="61"/>
      <c r="O388" s="65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2"/>
    </row>
    <row r="389" spans="1:27" ht="12.75">
      <c r="A389" s="53"/>
      <c r="B389" s="63"/>
      <c r="C389" s="63"/>
      <c r="D389" s="64"/>
      <c r="E389" s="61"/>
      <c r="F389" s="61"/>
      <c r="G389" s="61"/>
      <c r="H389" s="61"/>
      <c r="I389" s="61"/>
      <c r="J389" s="61"/>
      <c r="K389" s="65"/>
      <c r="L389" s="61"/>
      <c r="M389" s="65"/>
      <c r="N389" s="61"/>
      <c r="O389" s="65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2"/>
    </row>
    <row r="390" spans="1:27" ht="12.75">
      <c r="A390" s="53" t="s">
        <v>170</v>
      </c>
      <c r="B390" s="53"/>
      <c r="C390" s="53"/>
      <c r="D390" s="54" t="s">
        <v>171</v>
      </c>
      <c r="E390" s="55">
        <v>6000</v>
      </c>
      <c r="F390" s="55"/>
      <c r="G390" s="55">
        <f>SUM(E390:F390)</f>
        <v>6000</v>
      </c>
      <c r="H390" s="55"/>
      <c r="I390" s="55">
        <f>SUM(G390:H390)</f>
        <v>6000</v>
      </c>
      <c r="J390" s="61"/>
      <c r="K390" s="65">
        <f>SUM(I390:J390)</f>
        <v>6000</v>
      </c>
      <c r="L390" s="61"/>
      <c r="M390" s="65">
        <f>SUM(K390:L390)</f>
        <v>6000</v>
      </c>
      <c r="N390" s="61"/>
      <c r="O390" s="65">
        <f>SUM(M390:N390)</f>
        <v>6000</v>
      </c>
      <c r="P390" s="61"/>
      <c r="Q390" s="61">
        <f>SUM(O390:P390)</f>
        <v>6000</v>
      </c>
      <c r="R390" s="61">
        <v>8000</v>
      </c>
      <c r="S390" s="61">
        <f>SUM(Q390:R390)</f>
        <v>14000</v>
      </c>
      <c r="T390" s="61"/>
      <c r="U390" s="61">
        <f>SUM(S390:T390)</f>
        <v>14000</v>
      </c>
      <c r="V390" s="61"/>
      <c r="W390" s="61">
        <f>SUM(U390:V390)</f>
        <v>14000</v>
      </c>
      <c r="X390" s="61"/>
      <c r="Y390" s="55">
        <f>SUM(W390:X390)</f>
        <v>14000</v>
      </c>
      <c r="Z390" s="55">
        <v>14000</v>
      </c>
      <c r="AA390" s="57">
        <f>Z390/Y390</f>
        <v>1</v>
      </c>
    </row>
    <row r="391" spans="1:27" ht="12.75">
      <c r="A391" s="63"/>
      <c r="B391" s="63" t="s">
        <v>177</v>
      </c>
      <c r="C391" s="63"/>
      <c r="D391" s="64" t="s">
        <v>178</v>
      </c>
      <c r="E391" s="61">
        <v>6000</v>
      </c>
      <c r="F391" s="61"/>
      <c r="G391" s="61">
        <f>SUM(E391:F391)</f>
        <v>6000</v>
      </c>
      <c r="H391" s="61"/>
      <c r="I391" s="61">
        <f>SUM(G391:H391)</f>
        <v>6000</v>
      </c>
      <c r="J391" s="61"/>
      <c r="K391" s="65">
        <f>SUM(I391:J391)</f>
        <v>6000</v>
      </c>
      <c r="L391" s="61"/>
      <c r="M391" s="65">
        <f>SUM(K391:L391)</f>
        <v>6000</v>
      </c>
      <c r="N391" s="61"/>
      <c r="O391" s="65">
        <f>SUM(M391:N391)</f>
        <v>6000</v>
      </c>
      <c r="P391" s="61"/>
      <c r="Q391" s="61">
        <f>SUM(O391:P391)</f>
        <v>6000</v>
      </c>
      <c r="R391" s="61">
        <v>8000</v>
      </c>
      <c r="S391" s="61">
        <f>SUM(Q391:R391)</f>
        <v>14000</v>
      </c>
      <c r="T391" s="61"/>
      <c r="U391" s="61">
        <f>SUM(S391:T391)</f>
        <v>14000</v>
      </c>
      <c r="V391" s="61"/>
      <c r="W391" s="61">
        <f>SUM(U391:V391)</f>
        <v>14000</v>
      </c>
      <c r="X391" s="61"/>
      <c r="Y391" s="61">
        <f>SUM(W391:X391)</f>
        <v>14000</v>
      </c>
      <c r="Z391" s="61">
        <v>14000</v>
      </c>
      <c r="AA391" s="62">
        <f>Z391/Y391</f>
        <v>1</v>
      </c>
    </row>
    <row r="392" spans="1:27" ht="12.75">
      <c r="A392" s="63"/>
      <c r="B392" s="63"/>
      <c r="C392" s="63" t="s">
        <v>110</v>
      </c>
      <c r="D392" s="64" t="s">
        <v>131</v>
      </c>
      <c r="E392" s="61">
        <v>6000</v>
      </c>
      <c r="F392" s="61"/>
      <c r="G392" s="61">
        <f>SUM(E392:F392)</f>
        <v>6000</v>
      </c>
      <c r="H392" s="61"/>
      <c r="I392" s="61">
        <f>SUM(G392:H392)</f>
        <v>6000</v>
      </c>
      <c r="J392" s="61"/>
      <c r="K392" s="65">
        <f>SUM(I392:J392)</f>
        <v>6000</v>
      </c>
      <c r="L392" s="61"/>
      <c r="M392" s="65">
        <f>SUM(K392:L392)</f>
        <v>6000</v>
      </c>
      <c r="N392" s="61"/>
      <c r="O392" s="65">
        <f>SUM(M392:N392)</f>
        <v>6000</v>
      </c>
      <c r="P392" s="61"/>
      <c r="Q392" s="61">
        <f>SUM(O392:P392)</f>
        <v>6000</v>
      </c>
      <c r="R392" s="61">
        <v>8000</v>
      </c>
      <c r="S392" s="61">
        <f>SUM(Q392:R392)</f>
        <v>14000</v>
      </c>
      <c r="T392" s="61"/>
      <c r="U392" s="61">
        <f>SUM(S392:T392)</f>
        <v>14000</v>
      </c>
      <c r="V392" s="61"/>
      <c r="W392" s="61">
        <f>SUM(U392:V392)</f>
        <v>14000</v>
      </c>
      <c r="X392" s="61"/>
      <c r="Y392" s="61">
        <f>SUM(W392:X392)</f>
        <v>14000</v>
      </c>
      <c r="Z392" s="61">
        <v>14000</v>
      </c>
      <c r="AA392" s="62">
        <f>Z392/Y392</f>
        <v>1</v>
      </c>
    </row>
    <row r="393" spans="1:27" ht="12.75">
      <c r="A393" s="63"/>
      <c r="B393" s="63"/>
      <c r="C393" s="63"/>
      <c r="D393" s="64" t="s">
        <v>132</v>
      </c>
      <c r="E393" s="61"/>
      <c r="F393" s="61"/>
      <c r="G393" s="61"/>
      <c r="H393" s="61"/>
      <c r="I393" s="61"/>
      <c r="J393" s="61"/>
      <c r="K393" s="65"/>
      <c r="L393" s="61"/>
      <c r="M393" s="65"/>
      <c r="N393" s="61"/>
      <c r="O393" s="65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2"/>
    </row>
    <row r="394" spans="1:27" ht="12.75">
      <c r="A394" s="63"/>
      <c r="B394" s="63"/>
      <c r="C394" s="63"/>
      <c r="D394" s="64" t="s">
        <v>133</v>
      </c>
      <c r="E394" s="61"/>
      <c r="F394" s="61"/>
      <c r="G394" s="61"/>
      <c r="H394" s="61"/>
      <c r="I394" s="61"/>
      <c r="J394" s="61"/>
      <c r="K394" s="65"/>
      <c r="L394" s="61"/>
      <c r="M394" s="65"/>
      <c r="N394" s="61"/>
      <c r="O394" s="65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2"/>
    </row>
    <row r="395" spans="1:27" ht="13.5" thickBot="1">
      <c r="A395" s="64"/>
      <c r="B395" s="64"/>
      <c r="C395" s="64"/>
      <c r="D395" s="64"/>
      <c r="E395" s="64"/>
      <c r="F395" s="61"/>
      <c r="G395" s="61"/>
      <c r="H395" s="61"/>
      <c r="I395" s="61"/>
      <c r="J395" s="69"/>
      <c r="K395" s="70"/>
      <c r="L395" s="69"/>
      <c r="M395" s="70"/>
      <c r="N395" s="69"/>
      <c r="O395" s="70"/>
      <c r="P395" s="69"/>
      <c r="Q395" s="69"/>
      <c r="R395" s="69"/>
      <c r="S395" s="69"/>
      <c r="T395" s="61"/>
      <c r="U395" s="61"/>
      <c r="V395" s="61"/>
      <c r="W395" s="61"/>
      <c r="X395" s="69"/>
      <c r="Y395" s="69"/>
      <c r="Z395" s="69"/>
      <c r="AA395" s="75"/>
    </row>
    <row r="396" spans="1:27" ht="12.75">
      <c r="A396" s="104"/>
      <c r="B396" s="78"/>
      <c r="C396" s="78"/>
      <c r="D396" s="78"/>
      <c r="E396" s="105"/>
      <c r="F396" s="105"/>
      <c r="G396" s="105"/>
      <c r="H396" s="105"/>
      <c r="I396" s="105"/>
      <c r="J396" s="20"/>
      <c r="K396" s="19"/>
      <c r="L396" s="19"/>
      <c r="M396" s="20"/>
      <c r="N396" s="19"/>
      <c r="O396" s="20"/>
      <c r="P396" s="19"/>
      <c r="Q396" s="20"/>
      <c r="R396" s="19"/>
      <c r="S396" s="20"/>
      <c r="T396" s="20"/>
      <c r="U396" s="20"/>
      <c r="V396" s="20"/>
      <c r="W396" s="20"/>
      <c r="X396" s="19"/>
      <c r="Y396" s="20"/>
      <c r="Z396" s="20"/>
      <c r="AA396" s="21"/>
    </row>
    <row r="397" spans="1:27" ht="13.5" thickBot="1">
      <c r="A397" s="106"/>
      <c r="B397" s="36"/>
      <c r="C397" s="36"/>
      <c r="D397" s="36" t="s">
        <v>217</v>
      </c>
      <c r="E397" s="84">
        <f aca="true" t="shared" si="27" ref="E397:P397">SUM(E385:E394)/3</f>
        <v>6000</v>
      </c>
      <c r="F397" s="84">
        <f t="shared" si="27"/>
        <v>0</v>
      </c>
      <c r="G397" s="84">
        <f t="shared" si="27"/>
        <v>6000</v>
      </c>
      <c r="H397" s="84">
        <f t="shared" si="27"/>
        <v>40000</v>
      </c>
      <c r="I397" s="84">
        <f t="shared" si="27"/>
        <v>46000</v>
      </c>
      <c r="J397" s="84">
        <f t="shared" si="27"/>
        <v>0</v>
      </c>
      <c r="K397" s="87">
        <f t="shared" si="27"/>
        <v>46000</v>
      </c>
      <c r="L397" s="87">
        <f t="shared" si="27"/>
        <v>0</v>
      </c>
      <c r="M397" s="87">
        <f t="shared" si="27"/>
        <v>46000</v>
      </c>
      <c r="N397" s="87">
        <f t="shared" si="27"/>
        <v>0</v>
      </c>
      <c r="O397" s="84">
        <f t="shared" si="27"/>
        <v>46000</v>
      </c>
      <c r="P397" s="84">
        <f t="shared" si="27"/>
        <v>0</v>
      </c>
      <c r="Q397" s="84">
        <f>SUM(O397:P397)</f>
        <v>46000</v>
      </c>
      <c r="R397" s="87">
        <v>8000</v>
      </c>
      <c r="S397" s="84">
        <f aca="true" t="shared" si="28" ref="S397:Y397">SUM(S385:S392)/3</f>
        <v>54000</v>
      </c>
      <c r="T397" s="84">
        <f t="shared" si="28"/>
        <v>0</v>
      </c>
      <c r="U397" s="84">
        <f t="shared" si="28"/>
        <v>54000</v>
      </c>
      <c r="V397" s="84">
        <f t="shared" si="28"/>
        <v>0</v>
      </c>
      <c r="W397" s="84">
        <f t="shared" si="28"/>
        <v>54000</v>
      </c>
      <c r="X397" s="84">
        <f t="shared" si="28"/>
        <v>0</v>
      </c>
      <c r="Y397" s="84">
        <f t="shared" si="28"/>
        <v>54000</v>
      </c>
      <c r="Z397" s="84">
        <f>SUM(Z385:Z392)/3</f>
        <v>54000</v>
      </c>
      <c r="AA397" s="88">
        <f>Z397/Y397</f>
        <v>1</v>
      </c>
    </row>
    <row r="398" spans="1:27" ht="12.75">
      <c r="A398" s="3"/>
      <c r="B398" s="3"/>
      <c r="C398" s="3"/>
      <c r="D398" s="3"/>
      <c r="E398" s="3"/>
      <c r="F398" s="7"/>
      <c r="G398" s="7"/>
      <c r="H398" s="7"/>
      <c r="I398" s="7"/>
      <c r="J398" s="7"/>
      <c r="K398" s="7"/>
      <c r="L398" s="92"/>
      <c r="M398" s="92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8"/>
    </row>
    <row r="399" spans="1:27" ht="12.75">
      <c r="A399" s="3"/>
      <c r="B399" s="3"/>
      <c r="C399" s="3"/>
      <c r="D399" s="3"/>
      <c r="E399" s="3"/>
      <c r="F399" s="7"/>
      <c r="G399" s="7"/>
      <c r="H399" s="7"/>
      <c r="I399" s="7"/>
      <c r="J399" s="7"/>
      <c r="K399" s="7"/>
      <c r="L399" s="92"/>
      <c r="M399" s="92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8"/>
    </row>
  </sheetData>
  <printOptions/>
  <pageMargins left="0.984251968503937" right="0.3937007874015748" top="0.7874015748031497" bottom="0.1968503937007874" header="0.5118110236220472" footer="0.5118110236220472"/>
  <pageSetup horizontalDpi="300" verticalDpi="300" orientation="portrait" paperSize="9" scale="85" r:id="rId1"/>
  <rowBreaks count="6" manualBreakCount="6">
    <brk id="66" max="26" man="1"/>
    <brk id="128" max="26" man="1"/>
    <brk id="196" max="26" man="1"/>
    <brk id="263" max="26" man="1"/>
    <brk id="288" max="26" man="1"/>
    <brk id="358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Tosik</dc:creator>
  <cp:keywords/>
  <dc:description/>
  <cp:lastModifiedBy>.</cp:lastModifiedBy>
  <cp:lastPrinted>2003-04-02T07:47:25Z</cp:lastPrinted>
  <dcterms:created xsi:type="dcterms:W3CDTF">2000-10-17T17:52:03Z</dcterms:created>
  <dcterms:modified xsi:type="dcterms:W3CDTF">2003-03-27T14:12:48Z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